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520_Приложения\11. КЛ_Юрлово\CCP 2025\"/>
    </mc:Choice>
  </mc:AlternateContent>
  <xr:revisionPtr revIDLastSave="0" documentId="13_ncr:1_{E18DDCF3-A29A-4A8C-8D19-3973DCC1EFDE}" xr6:coauthVersionLast="47" xr6:coauthVersionMax="47" xr10:uidLastSave="{00000000-0000-0000-0000-000000000000}"/>
  <bookViews>
    <workbookView xWindow="-110" yWindow="-110" windowWidth="38620" windowHeight="21220" tabRatio="601" xr2:uid="{00000000-000D-0000-FFFF-FFFF00000000}"/>
  </bookViews>
  <sheets>
    <sheet name="КЛ-10 кВ Алтуфьево" sheetId="14" r:id="rId1"/>
    <sheet name="ТП-26(встроенная)" sheetId="10" state="hidden" r:id="rId2"/>
    <sheet name="Благоустройство" sheetId="9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s" localSheetId="0">#REF!</definedName>
    <definedName name="\s">#REF!</definedName>
    <definedName name="\z" localSheetId="0">#REF!</definedName>
    <definedName name="\z">#REF!</definedName>
    <definedName name="____________________________a2" localSheetId="0">#REF!</definedName>
    <definedName name="____________________________a2">#REF!</definedName>
    <definedName name="________________________a2" localSheetId="0">#REF!</definedName>
    <definedName name="________________________a2">#REF!</definedName>
    <definedName name="______________________a2" localSheetId="0">#REF!</definedName>
    <definedName name="______________________a2">#REF!</definedName>
    <definedName name="_____________________a2" localSheetId="0">#REF!</definedName>
    <definedName name="_____________________a2">#REF!</definedName>
    <definedName name="____________________a2" localSheetId="0">#REF!</definedName>
    <definedName name="____________________a2">#REF!</definedName>
    <definedName name="___________________a2" localSheetId="0">#REF!</definedName>
    <definedName name="___________________a2">#REF!</definedName>
    <definedName name="__________________a2" localSheetId="0">#REF!</definedName>
    <definedName name="__________________a2">#REF!</definedName>
    <definedName name="_________________a2" localSheetId="0">#REF!</definedName>
    <definedName name="_________________a2">#REF!</definedName>
    <definedName name="________________a2" localSheetId="0">#REF!</definedName>
    <definedName name="________________a2">#REF!</definedName>
    <definedName name="_______________a2" localSheetId="0">#REF!</definedName>
    <definedName name="_______________a2">#REF!</definedName>
    <definedName name="______________a2" localSheetId="0">#REF!</definedName>
    <definedName name="______________a2">#REF!</definedName>
    <definedName name="_____________a2" localSheetId="0">#REF!</definedName>
    <definedName name="_____________a2">#REF!</definedName>
    <definedName name="____________a2" localSheetId="0">#REF!</definedName>
    <definedName name="____________a2">#REF!</definedName>
    <definedName name="___________a2" localSheetId="0">#REF!</definedName>
    <definedName name="___________a2">#REF!</definedName>
    <definedName name="__________a2" localSheetId="0">#REF!</definedName>
    <definedName name="__________a2">#REF!</definedName>
    <definedName name="_________a2" localSheetId="0">#REF!</definedName>
    <definedName name="_________a2">#REF!</definedName>
    <definedName name="________a2" localSheetId="0">#REF!</definedName>
    <definedName name="________a2">#REF!</definedName>
    <definedName name="_______a2" localSheetId="0">#REF!</definedName>
    <definedName name="_______a2">#REF!</definedName>
    <definedName name="______a2" localSheetId="0">#REF!</definedName>
    <definedName name="______a2">#REF!</definedName>
    <definedName name="_____a2" localSheetId="0">#REF!</definedName>
    <definedName name="_____a2">#REF!</definedName>
    <definedName name="____a2" localSheetId="0">#REF!</definedName>
    <definedName name="____a2">#REF!</definedName>
    <definedName name="___a2" localSheetId="0">#REF!</definedName>
    <definedName name="___a2">#REF!</definedName>
    <definedName name="___asa5">[1]Лист3!$I$1:$I$5</definedName>
    <definedName name="__1_3">'[2]Смета2 проект_ раб_'!$A$93:$N$96</definedName>
    <definedName name="__1_3_1">'[3]Смета2 проект_ раб_'!$A$93:$N$96</definedName>
    <definedName name="__1_3_10">'[4]Смета2 проект_ раб_'!$A$93:$N$96</definedName>
    <definedName name="__1_3_11">'[3]Смета2 проект_ раб_'!$A$93:$N$96</definedName>
    <definedName name="__1_3_12">'[3]Смета2 проект_ раб_'!$A$93:$N$96</definedName>
    <definedName name="__1_3_13" localSheetId="0">'[5]Смета2 проект_ раб_'!#REF!</definedName>
    <definedName name="__1_3_13">'[5]Смета2 проект_ раб_'!#REF!</definedName>
    <definedName name="__1_3_14" localSheetId="0">'[5]Смета2 проект_ раб_'!#REF!</definedName>
    <definedName name="__1_3_14">'[5]Смета2 проект_ раб_'!#REF!</definedName>
    <definedName name="__1_3_2">'[3]Смета2 проект_ раб_'!$A$93:$N$96</definedName>
    <definedName name="__1_3_22" localSheetId="0">'[6]См_2 проектн'!#REF!</definedName>
    <definedName name="__1_3_22">'[6]См_2 проектн'!#REF!</definedName>
    <definedName name="__1_3_23" localSheetId="0">'[6]См_2 проектн'!#REF!</definedName>
    <definedName name="__1_3_23">'[6]См_2 проектн'!#REF!</definedName>
    <definedName name="__1_3_26">'[4]Смета2 проект_ раб_'!$A$93:$N$96</definedName>
    <definedName name="__1_3_27">'[4]Смета2 проект_ раб_'!$A$93:$N$96</definedName>
    <definedName name="__1_3_28">'[3]Смета2 проект_ раб_'!$A$93:$N$96</definedName>
    <definedName name="__1_3_29">'[3]Смета2 проект_ раб_'!$A$93:$N$96</definedName>
    <definedName name="__1_3_3" localSheetId="0">'[6]См_2 проектн'!#REF!</definedName>
    <definedName name="__1_3_3">'[6]См_2 проектн'!#REF!</definedName>
    <definedName name="__1_3_30">'[3]Смета2 проект_ раб_'!$A$93:$N$96</definedName>
    <definedName name="__1_3_31">'[3]Смета2 проект_ раб_'!$A$93:$N$96</definedName>
    <definedName name="__1_3_32">'[4]Смета2 проект_ раб_'!$A$93:$N$96</definedName>
    <definedName name="__1_3_33">'[4]Смета2 проект_ раб_'!$A$93:$N$96</definedName>
    <definedName name="__1_3_34">'[3]Смета2 проект_ раб_'!$A$93:$N$96</definedName>
    <definedName name="__1_3_35">'[4]Смета2 проект_ раб_'!$A$93:$N$96</definedName>
    <definedName name="__1_3_36">'[4]Смета2 проект_ раб_'!$A$93:$N$96</definedName>
    <definedName name="__1_3_37">'[4]Смета2 проект_ раб_'!$A$93:$N$96</definedName>
    <definedName name="__1_3_38">'[4]Смета2 проект_ раб_'!$A$93:$N$96</definedName>
    <definedName name="__1_3_39">'[4]Смета2 проект_ раб_'!$A$93:$N$96</definedName>
    <definedName name="__1_3_42">'[4]Смета2 проект_ раб_'!$A$93:$N$96</definedName>
    <definedName name="__1_3_43">'[4]Смета2 проект_ раб_'!$A$93:$N$96</definedName>
    <definedName name="__1_3_45">'[4]Смета2 проект_ раб_'!$A$93:$N$96</definedName>
    <definedName name="__1_3_46">'[4]Смета2 проект_ раб_'!$A$93:$N$96</definedName>
    <definedName name="__1_3_48" localSheetId="0">'[6]См_2 проектн'!#REF!</definedName>
    <definedName name="__1_3_48">'[6]См_2 проектн'!#REF!</definedName>
    <definedName name="__1_3_49" localSheetId="0">'[6]См_2 проектн'!#REF!</definedName>
    <definedName name="__1_3_49">'[6]См_2 проектн'!#REF!</definedName>
    <definedName name="__1_3_50" localSheetId="0">'[6]См_2 проектн'!#REF!</definedName>
    <definedName name="__1_3_50">'[6]См_2 проектн'!#REF!</definedName>
    <definedName name="__1_3_51">'[3]Смета2 проект_ раб_'!$A$93:$N$96</definedName>
    <definedName name="__1_3_52">'[3]Смета2 проект_ раб_'!$A$93:$N$96</definedName>
    <definedName name="__1_3_6">'[3]Смета2 проект_ раб_'!$A$93:$N$96</definedName>
    <definedName name="__1_3_7">'[7]Смета2 проект_ раб_'!$A$93:$N$96</definedName>
    <definedName name="__1_3_70">'[7]Смета2 проект_ раб_'!$A$93:$N$96</definedName>
    <definedName name="__1_3_71">'[7]Смета2 проект_ раб_'!$A$93:$N$96</definedName>
    <definedName name="__1_3_72">'[3]Смета2 проект_ раб_'!$A$93:$N$96</definedName>
    <definedName name="__1_3_73">'[3]Смета2 проект_ раб_'!$A$93:$N$96</definedName>
    <definedName name="__1_3_74" localSheetId="0">'[6]См_2 проектн'!#REF!</definedName>
    <definedName name="__1_3_74">'[6]См_2 проектн'!#REF!</definedName>
    <definedName name="__1_3_75" localSheetId="0">'[6]См_2 проектн'!#REF!</definedName>
    <definedName name="__1_3_75">'[6]См_2 проектн'!#REF!</definedName>
    <definedName name="__1_3_76" localSheetId="0">'[6]См_2 проектн'!#REF!</definedName>
    <definedName name="__1_3_76">'[6]См_2 проектн'!#REF!</definedName>
    <definedName name="__1_3_77" localSheetId="0">'[6]См_2 проектн'!#REF!</definedName>
    <definedName name="__1_3_77">'[6]См_2 проектн'!#REF!</definedName>
    <definedName name="__1_3_78" localSheetId="0">'[6]См_2 проектн'!#REF!</definedName>
    <definedName name="__1_3_78">'[6]См_2 проектн'!#REF!</definedName>
    <definedName name="__1_3_79" localSheetId="0">'[6]См_2 проектн'!#REF!</definedName>
    <definedName name="__1_3_79">'[6]См_2 проектн'!#REF!</definedName>
    <definedName name="__1_3_8">'[7]Смета2 проект_ раб_'!$A$93:$N$96</definedName>
    <definedName name="__1_3_9">'[4]Смета2 проект_ раб_'!$A$93:$N$96</definedName>
    <definedName name="__a2" localSheetId="0">#REF!</definedName>
    <definedName name="__a2">#REF!</definedName>
    <definedName name="__asa5">[8]Лист3!$I$1:$I$5</definedName>
    <definedName name="_1" localSheetId="0">'[2]Смета2 проект_ раб_'!#REF!</definedName>
    <definedName name="_1">'[2]Смета2 проект_ раб_'!#REF!</definedName>
    <definedName name="_1_1" localSheetId="0">'[3]Смета2 проект_ раб_'!#REF!</definedName>
    <definedName name="_1_1">'[3]Смета2 проект_ раб_'!#REF!</definedName>
    <definedName name="_1_10" localSheetId="0">'[4]Смета2 проект_ раб_'!#REF!</definedName>
    <definedName name="_1_10">'[4]Смета2 проект_ раб_'!#REF!</definedName>
    <definedName name="_1_11" localSheetId="0">'[3]Смета2 проект_ раб_'!#REF!</definedName>
    <definedName name="_1_11">'[3]Смета2 проект_ раб_'!#REF!</definedName>
    <definedName name="_1_12" localSheetId="0">'[3]Смета2 проект_ раб_'!#REF!</definedName>
    <definedName name="_1_12">'[3]Смета2 проект_ раб_'!#REF!</definedName>
    <definedName name="_1_13" localSheetId="0">'[4]Смета2 проект_ раб_'!#REF!</definedName>
    <definedName name="_1_13">'[4]Смета2 проект_ раб_'!#REF!</definedName>
    <definedName name="_1_14" localSheetId="0">'[4]Смета2 проект_ раб_'!#REF!</definedName>
    <definedName name="_1_14">'[4]Смета2 проект_ раб_'!#REF!</definedName>
    <definedName name="_1_2" localSheetId="0">'[3]Смета2 проект_ раб_'!#REF!</definedName>
    <definedName name="_1_2">'[3]Смета2 проект_ раб_'!#REF!</definedName>
    <definedName name="_1_26" localSheetId="0">'[4]Смета2 проект_ раб_'!#REF!</definedName>
    <definedName name="_1_26">'[4]Смета2 проект_ раб_'!#REF!</definedName>
    <definedName name="_1_27" localSheetId="0">'[4]Смета2 проект_ раб_'!#REF!</definedName>
    <definedName name="_1_27">'[4]Смета2 проект_ раб_'!#REF!</definedName>
    <definedName name="_1_28" localSheetId="0">'[3]Смета2 проект_ раб_'!#REF!</definedName>
    <definedName name="_1_28">'[3]Смета2 проект_ раб_'!#REF!</definedName>
    <definedName name="_1_29" localSheetId="0">'[3]Смета2 проект_ раб_'!#REF!</definedName>
    <definedName name="_1_29">'[3]Смета2 проект_ раб_'!#REF!</definedName>
    <definedName name="_1_3" localSheetId="0">'[9]См_2 Шатурс сети  проект работы'!#REF!</definedName>
    <definedName name="_1_3">'[9]См_2 Шатурс сети  проект работы'!#REF!</definedName>
    <definedName name="_1_3_1" localSheetId="0">'[10]См_2 Шатурс сети  проект работы'!#REF!</definedName>
    <definedName name="_1_3_1">'[10]См_2 Шатурс сети  проект работы'!#REF!</definedName>
    <definedName name="_1_3_10" localSheetId="0">'[11]См_2 Шатурс сети  проект работы'!#REF!</definedName>
    <definedName name="_1_3_10">'[11]См_2 Шатурс сети  проект работы'!#REF!</definedName>
    <definedName name="_1_3_11" localSheetId="0">'[10]См_2 Шатурс сети  проект работы'!#REF!</definedName>
    <definedName name="_1_3_11">'[10]См_2 Шатурс сети  проект работы'!#REF!</definedName>
    <definedName name="_1_3_12" localSheetId="0">'[10]См_2 Шатурс сети  проект работы'!#REF!</definedName>
    <definedName name="_1_3_12">'[10]См_2 Шатурс сети  проект работы'!#REF!</definedName>
    <definedName name="_1_3_13" localSheetId="0">'[12]смета 2 проект_ работы'!#REF!</definedName>
    <definedName name="_1_3_13">'[12]смета 2 проект_ работы'!#REF!</definedName>
    <definedName name="_1_3_14" localSheetId="0">'[12]смета 2 проект_ работы'!#REF!</definedName>
    <definedName name="_1_3_14">'[12]смета 2 проект_ работы'!#REF!</definedName>
    <definedName name="_1_3_2" localSheetId="0">'[10]См_2 Шатурс сети  проект работы'!#REF!</definedName>
    <definedName name="_1_3_2">'[10]См_2 Шатурс сети  проект работы'!#REF!</definedName>
    <definedName name="_1_3_22" localSheetId="0">'[13]См_2 Октябр сети  проект работы'!#REF!</definedName>
    <definedName name="_1_3_22">'[13]См_2 Октябр сети  проект работы'!#REF!</definedName>
    <definedName name="_1_3_23" localSheetId="0">'[13]См_2 Октябр сети  проект работы'!#REF!</definedName>
    <definedName name="_1_3_23">'[13]См_2 Октябр сети  проект работы'!#REF!</definedName>
    <definedName name="_1_3_26" localSheetId="0">'[11]См_2 Шатурс сети  проект работы'!#REF!</definedName>
    <definedName name="_1_3_26">'[11]См_2 Шатурс сети  проект работы'!#REF!</definedName>
    <definedName name="_1_3_27" localSheetId="0">'[11]См_2 Шатурс сети  проект работы'!#REF!</definedName>
    <definedName name="_1_3_27">'[11]См_2 Шатурс сети  проект работы'!#REF!</definedName>
    <definedName name="_1_3_28" localSheetId="0">'[10]См_2 Шатурс сети  проект работы'!#REF!</definedName>
    <definedName name="_1_3_28">'[10]См_2 Шатурс сети  проект работы'!#REF!</definedName>
    <definedName name="_1_3_29" localSheetId="0">'[10]См_2 Шатурс сети  проект работы'!#REF!</definedName>
    <definedName name="_1_3_29">'[10]См_2 Шатурс сети  проект работы'!#REF!</definedName>
    <definedName name="_1_3_3" localSheetId="0">'[13]См_2 Октябр сети  проект работы'!#REF!</definedName>
    <definedName name="_1_3_3">'[13]См_2 Октябр сети  проект работы'!#REF!</definedName>
    <definedName name="_1_3_30" localSheetId="0">'[10]См_2 Шатурс сети  проект работы'!#REF!</definedName>
    <definedName name="_1_3_30">'[10]См_2 Шатурс сети  проект работы'!#REF!</definedName>
    <definedName name="_1_3_31" localSheetId="0">'[10]См_2 Шатурс сети  проект работы'!#REF!</definedName>
    <definedName name="_1_3_31">'[10]См_2 Шатурс сети  проект работы'!#REF!</definedName>
    <definedName name="_1_3_32" localSheetId="0">'[11]См_2 Шатурс сети  проект работы'!#REF!</definedName>
    <definedName name="_1_3_32">'[11]См_2 Шатурс сети  проект работы'!#REF!</definedName>
    <definedName name="_1_3_33" localSheetId="0">'[11]См_2 Шатурс сети  проект работы'!#REF!</definedName>
    <definedName name="_1_3_33">'[11]См_2 Шатурс сети  проект работы'!#REF!</definedName>
    <definedName name="_1_3_34" localSheetId="0">'[10]См_2 Шатурс сети  проект работы'!#REF!</definedName>
    <definedName name="_1_3_34">'[10]См_2 Шатурс сети  проект работы'!#REF!</definedName>
    <definedName name="_1_3_35" localSheetId="0">'[11]См_2 Шатурс сети  проект работы'!#REF!</definedName>
    <definedName name="_1_3_35">'[11]См_2 Шатурс сети  проект работы'!#REF!</definedName>
    <definedName name="_1_3_36" localSheetId="0">'[11]См_2 Шатурс сети  проект работы'!#REF!</definedName>
    <definedName name="_1_3_36">'[11]См_2 Шатурс сети  проект работы'!#REF!</definedName>
    <definedName name="_1_3_37" localSheetId="0">'[11]См_2 Шатурс сети  проект работы'!#REF!</definedName>
    <definedName name="_1_3_37">'[11]См_2 Шатурс сети  проект работы'!#REF!</definedName>
    <definedName name="_1_3_38" localSheetId="0">'[11]См_2 Шатурс сети  проект работы'!#REF!</definedName>
    <definedName name="_1_3_38">'[11]См_2 Шатурс сети  проект работы'!#REF!</definedName>
    <definedName name="_1_3_39" localSheetId="0">'[11]См_2 Шатурс сети  проект работы'!#REF!</definedName>
    <definedName name="_1_3_39">'[11]См_2 Шатурс сети  проект работы'!#REF!</definedName>
    <definedName name="_1_3_42" localSheetId="0">'[11]См_2 Шатурс сети  проект работы'!#REF!</definedName>
    <definedName name="_1_3_42">'[11]См_2 Шатурс сети  проект работы'!#REF!</definedName>
    <definedName name="_1_3_43" localSheetId="0">'[11]См_2 Шатурс сети  проект работы'!#REF!</definedName>
    <definedName name="_1_3_43">'[11]См_2 Шатурс сети  проект работы'!#REF!</definedName>
    <definedName name="_1_3_45" localSheetId="0">'[11]См_2 Шатурс сети  проект работы'!#REF!</definedName>
    <definedName name="_1_3_45">'[11]См_2 Шатурс сети  проект работы'!#REF!</definedName>
    <definedName name="_1_3_46" localSheetId="0">'[11]См_2 Шатурс сети  проект работы'!#REF!</definedName>
    <definedName name="_1_3_46">'[11]См_2 Шатурс сети  проект работы'!#REF!</definedName>
    <definedName name="_1_3_48" localSheetId="0">'[13]См_2 Октябр сети  проект работы'!#REF!</definedName>
    <definedName name="_1_3_48">'[13]См_2 Октябр сети  проект работы'!#REF!</definedName>
    <definedName name="_1_3_49" localSheetId="0">'[13]См_2 Октябр сети  проект работы'!#REF!</definedName>
    <definedName name="_1_3_49">'[13]См_2 Октябр сети  проект работы'!#REF!</definedName>
    <definedName name="_1_3_50" localSheetId="0">'[13]См_2 Октябр сети  проект работы'!#REF!</definedName>
    <definedName name="_1_3_50">'[13]См_2 Октябр сети  проект работы'!#REF!</definedName>
    <definedName name="_1_3_51" localSheetId="0">'[10]См_2 Шатурс сети  проект работы'!#REF!</definedName>
    <definedName name="_1_3_51">'[10]См_2 Шатурс сети  проект работы'!#REF!</definedName>
    <definedName name="_1_3_52" localSheetId="0">'[10]См_2 Шатурс сети  проект работы'!#REF!</definedName>
    <definedName name="_1_3_52">'[10]См_2 Шатурс сети  проект работы'!#REF!</definedName>
    <definedName name="_1_3_6" localSheetId="0">'[10]См_2 Шатурс сети  проект работы'!#REF!</definedName>
    <definedName name="_1_3_6">'[10]См_2 Шатурс сети  проект работы'!#REF!</definedName>
    <definedName name="_1_3_7" localSheetId="0">'[14]См_2 Шатурс сети  проект работы'!#REF!</definedName>
    <definedName name="_1_3_7">'[14]См_2 Шатурс сети  проект работы'!#REF!</definedName>
    <definedName name="_1_3_70" localSheetId="0">'[14]См_2 Шатурс сети  проект работы'!#REF!</definedName>
    <definedName name="_1_3_70">'[14]См_2 Шатурс сети  проект работы'!#REF!</definedName>
    <definedName name="_1_3_71" localSheetId="0">'[14]См_2 Шатурс сети  проект работы'!#REF!</definedName>
    <definedName name="_1_3_71">'[14]См_2 Шатурс сети  проект работы'!#REF!</definedName>
    <definedName name="_1_3_72" localSheetId="0">'[10]См_2 Шатурс сети  проект работы'!#REF!</definedName>
    <definedName name="_1_3_72">'[10]См_2 Шатурс сети  проект работы'!#REF!</definedName>
    <definedName name="_1_3_73" localSheetId="0">'[10]См_2 Шатурс сети  проект работы'!#REF!</definedName>
    <definedName name="_1_3_73">'[10]См_2 Шатурс сети  проект работы'!#REF!</definedName>
    <definedName name="_1_3_74" localSheetId="0">'[13]См_2 Октябр сети  проект работы'!#REF!</definedName>
    <definedName name="_1_3_74">'[13]См_2 Октябр сети  проект работы'!#REF!</definedName>
    <definedName name="_1_3_75" localSheetId="0">'[13]См_2 Октябр сети  проект работы'!#REF!</definedName>
    <definedName name="_1_3_75">'[13]См_2 Октябр сети  проект работы'!#REF!</definedName>
    <definedName name="_1_3_76" localSheetId="0">'[13]См_2 Октябр сети  проект работы'!#REF!</definedName>
    <definedName name="_1_3_76">'[13]См_2 Октябр сети  проект работы'!#REF!</definedName>
    <definedName name="_1_3_77" localSheetId="0">'[13]См_2 Октябр сети  проект работы'!#REF!</definedName>
    <definedName name="_1_3_77">'[13]См_2 Октябр сети  проект работы'!#REF!</definedName>
    <definedName name="_1_3_78" localSheetId="0">'[13]См_2 Октябр сети  проект работы'!#REF!</definedName>
    <definedName name="_1_3_78">'[13]См_2 Октябр сети  проект работы'!#REF!</definedName>
    <definedName name="_1_3_79" localSheetId="0">'[13]См_2 Октябр сети  проект работы'!#REF!</definedName>
    <definedName name="_1_3_79">'[13]См_2 Октябр сети  проект работы'!#REF!</definedName>
    <definedName name="_1_3_8" localSheetId="0">'[14]См_2 Шатурс сети  проект работы'!#REF!</definedName>
    <definedName name="_1_3_8">'[14]См_2 Шатурс сети  проект работы'!#REF!</definedName>
    <definedName name="_1_3_9" localSheetId="0">'[11]См_2 Шатурс сети  проект работы'!#REF!</definedName>
    <definedName name="_1_3_9">'[11]См_2 Шатурс сети  проект работы'!#REF!</definedName>
    <definedName name="_1_30" localSheetId="0">'[3]Смета2 проект_ раб_'!#REF!</definedName>
    <definedName name="_1_30">'[3]Смета2 проект_ раб_'!#REF!</definedName>
    <definedName name="_1_31" localSheetId="0">'[3]Смета2 проект_ раб_'!#REF!</definedName>
    <definedName name="_1_31">'[3]Смета2 проект_ раб_'!#REF!</definedName>
    <definedName name="_1_32" localSheetId="0">'[4]Смета2 проект_ раб_'!#REF!</definedName>
    <definedName name="_1_32">'[4]Смета2 проект_ раб_'!#REF!</definedName>
    <definedName name="_1_33" localSheetId="0">'[4]Смета2 проект_ раб_'!#REF!</definedName>
    <definedName name="_1_33">'[4]Смета2 проект_ раб_'!#REF!</definedName>
    <definedName name="_1_34" localSheetId="0">'[3]Смета2 проект_ раб_'!#REF!</definedName>
    <definedName name="_1_34">'[3]Смета2 проект_ раб_'!#REF!</definedName>
    <definedName name="_1_35" localSheetId="0">'[4]Смета2 проект_ раб_'!#REF!</definedName>
    <definedName name="_1_35">'[4]Смета2 проект_ раб_'!#REF!</definedName>
    <definedName name="_1_36" localSheetId="0">'[4]Смета2 проект_ раб_'!#REF!</definedName>
    <definedName name="_1_36">'[4]Смета2 проект_ раб_'!#REF!</definedName>
    <definedName name="_1_37" localSheetId="0">'[4]Смета2 проект_ раб_'!#REF!</definedName>
    <definedName name="_1_37">'[4]Смета2 проект_ раб_'!#REF!</definedName>
    <definedName name="_1_38" localSheetId="0">'[4]Смета2 проект_ раб_'!#REF!</definedName>
    <definedName name="_1_38">'[4]Смета2 проект_ раб_'!#REF!</definedName>
    <definedName name="_1_39" localSheetId="0">'[4]Смета2 проект_ раб_'!#REF!</definedName>
    <definedName name="_1_39">'[4]Смета2 проект_ раб_'!#REF!</definedName>
    <definedName name="_1_42" localSheetId="0">'[4]Смета2 проект_ раб_'!#REF!</definedName>
    <definedName name="_1_42">'[4]Смета2 проект_ раб_'!#REF!</definedName>
    <definedName name="_1_43" localSheetId="0">'[4]Смета2 проект_ раб_'!#REF!</definedName>
    <definedName name="_1_43">'[4]Смета2 проект_ раб_'!#REF!</definedName>
    <definedName name="_1_45" localSheetId="0">'[4]Смета2 проект_ раб_'!#REF!</definedName>
    <definedName name="_1_45">'[4]Смета2 проект_ раб_'!#REF!</definedName>
    <definedName name="_1_46" localSheetId="0">'[4]Смета2 проект_ раб_'!#REF!</definedName>
    <definedName name="_1_46">'[4]Смета2 проект_ раб_'!#REF!</definedName>
    <definedName name="_1_48" localSheetId="0">'[3]Смета2 проект_ раб_'!#REF!</definedName>
    <definedName name="_1_48">'[3]Смета2 проект_ раб_'!#REF!</definedName>
    <definedName name="_1_49" localSheetId="0">'[3]Смета2 проект_ раб_'!#REF!</definedName>
    <definedName name="_1_49">'[3]Смета2 проект_ раб_'!#REF!</definedName>
    <definedName name="_1_5" localSheetId="0">'[9]См_2 Шатурс сети  проект работы'!#REF!</definedName>
    <definedName name="_1_5">'[9]См_2 Шатурс сети  проект работы'!#REF!</definedName>
    <definedName name="_1_5_1" localSheetId="0">'[10]См_2 Шатурс сети  проект работы'!#REF!</definedName>
    <definedName name="_1_5_1">'[10]См_2 Шатурс сети  проект работы'!#REF!</definedName>
    <definedName name="_1_5_10" localSheetId="0">'[11]См_2 Шатурс сети  проект работы'!#REF!</definedName>
    <definedName name="_1_5_10">'[11]См_2 Шатурс сети  проект работы'!#REF!</definedName>
    <definedName name="_1_5_11" localSheetId="0">'[10]См_2 Шатурс сети  проект работы'!#REF!</definedName>
    <definedName name="_1_5_11">'[10]См_2 Шатурс сети  проект работы'!#REF!</definedName>
    <definedName name="_1_5_12" localSheetId="0">'[10]См_2 Шатурс сети  проект работы'!#REF!</definedName>
    <definedName name="_1_5_12">'[10]См_2 Шатурс сети  проект работы'!#REF!</definedName>
    <definedName name="_1_5_13" localSheetId="0">'[11]См_2 Шатурс сети  проект работы'!#REF!</definedName>
    <definedName name="_1_5_13">'[11]См_2 Шатурс сети  проект работы'!#REF!</definedName>
    <definedName name="_1_5_14" localSheetId="0">'[11]См_2 Шатурс сети  проект работы'!#REF!</definedName>
    <definedName name="_1_5_14">'[11]См_2 Шатурс сети  проект работы'!#REF!</definedName>
    <definedName name="_1_5_2" localSheetId="0">'[10]См_2 Шатурс сети  проект работы'!#REF!</definedName>
    <definedName name="_1_5_2">'[10]См_2 Шатурс сети  проект работы'!#REF!</definedName>
    <definedName name="_1_5_22" localSheetId="0">'[15]смета 2 проект_ работы'!#REF!</definedName>
    <definedName name="_1_5_22">'[15]смета 2 проект_ работы'!#REF!</definedName>
    <definedName name="_1_5_23" localSheetId="0">'[15]смета 2 проект_ работы'!#REF!</definedName>
    <definedName name="_1_5_23">'[15]смета 2 проект_ работы'!#REF!</definedName>
    <definedName name="_1_5_26" localSheetId="0">'[11]См_2 Шатурс сети  проект работы'!#REF!</definedName>
    <definedName name="_1_5_26">'[11]См_2 Шатурс сети  проект работы'!#REF!</definedName>
    <definedName name="_1_5_27" localSheetId="0">'[11]См_2 Шатурс сети  проект работы'!#REF!</definedName>
    <definedName name="_1_5_27">'[11]См_2 Шатурс сети  проект работы'!#REF!</definedName>
    <definedName name="_1_5_28" localSheetId="0">'[10]См_2 Шатурс сети  проект работы'!#REF!</definedName>
    <definedName name="_1_5_28">'[10]См_2 Шатурс сети  проект работы'!#REF!</definedName>
    <definedName name="_1_5_29" localSheetId="0">'[10]См_2 Шатурс сети  проект работы'!#REF!</definedName>
    <definedName name="_1_5_29">'[10]См_2 Шатурс сети  проект работы'!#REF!</definedName>
    <definedName name="_1_5_3" localSheetId="0">'[15]смета 2 проект_ работы'!#REF!</definedName>
    <definedName name="_1_5_3">'[15]смета 2 проект_ работы'!#REF!</definedName>
    <definedName name="_1_5_30" localSheetId="0">'[10]См_2 Шатурс сети  проект работы'!#REF!</definedName>
    <definedName name="_1_5_30">'[10]См_2 Шатурс сети  проект работы'!#REF!</definedName>
    <definedName name="_1_5_31" localSheetId="0">'[10]См_2 Шатурс сети  проект работы'!#REF!</definedName>
    <definedName name="_1_5_31">'[10]См_2 Шатурс сети  проект работы'!#REF!</definedName>
    <definedName name="_1_5_32" localSheetId="0">'[11]См_2 Шатурс сети  проект работы'!#REF!</definedName>
    <definedName name="_1_5_32">'[11]См_2 Шатурс сети  проект работы'!#REF!</definedName>
    <definedName name="_1_5_33" localSheetId="0">'[11]См_2 Шатурс сети  проект работы'!#REF!</definedName>
    <definedName name="_1_5_33">'[11]См_2 Шатурс сети  проект работы'!#REF!</definedName>
    <definedName name="_1_5_34" localSheetId="0">'[10]См_2 Шатурс сети  проект работы'!#REF!</definedName>
    <definedName name="_1_5_34">'[10]См_2 Шатурс сети  проект работы'!#REF!</definedName>
    <definedName name="_1_5_35" localSheetId="0">'[11]См_2 Шатурс сети  проект работы'!#REF!</definedName>
    <definedName name="_1_5_35">'[11]См_2 Шатурс сети  проект работы'!#REF!</definedName>
    <definedName name="_1_5_36" localSheetId="0">'[11]См_2 Шатурс сети  проект работы'!#REF!</definedName>
    <definedName name="_1_5_36">'[11]См_2 Шатурс сети  проект работы'!#REF!</definedName>
    <definedName name="_1_5_37" localSheetId="0">'[11]См_2 Шатурс сети  проект работы'!#REF!</definedName>
    <definedName name="_1_5_37">'[11]См_2 Шатурс сети  проект работы'!#REF!</definedName>
    <definedName name="_1_5_38" localSheetId="0">'[11]См_2 Шатурс сети  проект работы'!#REF!</definedName>
    <definedName name="_1_5_38">'[11]См_2 Шатурс сети  проект работы'!#REF!</definedName>
    <definedName name="_1_5_39" localSheetId="0">'[11]См_2 Шатурс сети  проект работы'!#REF!</definedName>
    <definedName name="_1_5_39">'[11]См_2 Шатурс сети  проект работы'!#REF!</definedName>
    <definedName name="_1_5_42" localSheetId="0">'[11]См_2 Шатурс сети  проект работы'!#REF!</definedName>
    <definedName name="_1_5_42">'[11]См_2 Шатурс сети  проект работы'!#REF!</definedName>
    <definedName name="_1_5_43" localSheetId="0">'[11]См_2 Шатурс сети  проект работы'!#REF!</definedName>
    <definedName name="_1_5_43">'[11]См_2 Шатурс сети  проект работы'!#REF!</definedName>
    <definedName name="_1_5_45" localSheetId="0">'[11]См_2 Шатурс сети  проект работы'!#REF!</definedName>
    <definedName name="_1_5_45">'[11]См_2 Шатурс сети  проект работы'!#REF!</definedName>
    <definedName name="_1_5_46" localSheetId="0">'[11]См_2 Шатурс сети  проект работы'!#REF!</definedName>
    <definedName name="_1_5_46">'[11]См_2 Шатурс сети  проект работы'!#REF!</definedName>
    <definedName name="_1_5_48" localSheetId="0">'[15]смета 2 проект_ работы'!#REF!</definedName>
    <definedName name="_1_5_48">'[15]смета 2 проект_ работы'!#REF!</definedName>
    <definedName name="_1_5_49" localSheetId="0">'[15]смета 2 проект_ работы'!#REF!</definedName>
    <definedName name="_1_5_49">'[15]смета 2 проект_ работы'!#REF!</definedName>
    <definedName name="_1_5_50" localSheetId="0">'[15]смета 2 проект_ работы'!#REF!</definedName>
    <definedName name="_1_5_50">'[15]смета 2 проект_ работы'!#REF!</definedName>
    <definedName name="_1_5_51" localSheetId="0">'[10]См_2 Шатурс сети  проект работы'!#REF!</definedName>
    <definedName name="_1_5_51">'[10]См_2 Шатурс сети  проект работы'!#REF!</definedName>
    <definedName name="_1_5_52" localSheetId="0">'[10]См_2 Шатурс сети  проект работы'!#REF!</definedName>
    <definedName name="_1_5_52">'[10]См_2 Шатурс сети  проект работы'!#REF!</definedName>
    <definedName name="_1_5_6" localSheetId="0">'[10]См_2 Шатурс сети  проект работы'!#REF!</definedName>
    <definedName name="_1_5_6">'[10]См_2 Шатурс сети  проект работы'!#REF!</definedName>
    <definedName name="_1_5_7" localSheetId="0">'[14]См_2 Шатурс сети  проект работы'!#REF!</definedName>
    <definedName name="_1_5_7">'[14]См_2 Шатурс сети  проект работы'!#REF!</definedName>
    <definedName name="_1_5_70" localSheetId="0">'[14]См_2 Шатурс сети  проект работы'!#REF!</definedName>
    <definedName name="_1_5_70">'[14]См_2 Шатурс сети  проект работы'!#REF!</definedName>
    <definedName name="_1_5_71" localSheetId="0">'[14]См_2 Шатурс сети  проект работы'!#REF!</definedName>
    <definedName name="_1_5_71">'[14]См_2 Шатурс сети  проект работы'!#REF!</definedName>
    <definedName name="_1_5_72" localSheetId="0">'[10]См_2 Шатурс сети  проект работы'!#REF!</definedName>
    <definedName name="_1_5_72">'[10]См_2 Шатурс сети  проект работы'!#REF!</definedName>
    <definedName name="_1_5_73" localSheetId="0">'[10]См_2 Шатурс сети  проект работы'!#REF!</definedName>
    <definedName name="_1_5_73">'[10]См_2 Шатурс сети  проект работы'!#REF!</definedName>
    <definedName name="_1_5_74" localSheetId="0">'[15]смета 2 проект_ работы'!#REF!</definedName>
    <definedName name="_1_5_74">'[15]смета 2 проект_ работы'!#REF!</definedName>
    <definedName name="_1_5_75" localSheetId="0">'[15]смета 2 проект_ работы'!#REF!</definedName>
    <definedName name="_1_5_75">'[15]смета 2 проект_ работы'!#REF!</definedName>
    <definedName name="_1_5_76" localSheetId="0">'[15]смета 2 проект_ работы'!#REF!</definedName>
    <definedName name="_1_5_76">'[15]смета 2 проект_ работы'!#REF!</definedName>
    <definedName name="_1_5_77" localSheetId="0">'[15]смета 2 проект_ работы'!#REF!</definedName>
    <definedName name="_1_5_77">'[15]смета 2 проект_ работы'!#REF!</definedName>
    <definedName name="_1_5_78" localSheetId="0">'[15]смета 2 проект_ работы'!#REF!</definedName>
    <definedName name="_1_5_78">'[15]смета 2 проект_ работы'!#REF!</definedName>
    <definedName name="_1_5_79" localSheetId="0">'[15]смета 2 проект_ работы'!#REF!</definedName>
    <definedName name="_1_5_79">'[15]смета 2 проект_ работы'!#REF!</definedName>
    <definedName name="_1_5_8" localSheetId="0">'[14]См_2 Шатурс сети  проект работы'!#REF!</definedName>
    <definedName name="_1_5_8">'[14]См_2 Шатурс сети  проект работы'!#REF!</definedName>
    <definedName name="_1_5_9" localSheetId="0">'[11]См_2 Шатурс сети  проект работы'!#REF!</definedName>
    <definedName name="_1_5_9">'[11]См_2 Шатурс сети  проект работы'!#REF!</definedName>
    <definedName name="_1_51" localSheetId="0">'[3]Смета2 проект_ раб_'!#REF!</definedName>
    <definedName name="_1_51">'[3]Смета2 проект_ раб_'!#REF!</definedName>
    <definedName name="_1_52" localSheetId="0">'[3]Смета2 проект_ раб_'!#REF!</definedName>
    <definedName name="_1_52">'[3]Смета2 проект_ раб_'!#REF!</definedName>
    <definedName name="_1_6" localSheetId="0">'[3]Смета2 проект_ раб_'!#REF!</definedName>
    <definedName name="_1_6">'[3]Смета2 проект_ раб_'!#REF!</definedName>
    <definedName name="_1_7" localSheetId="0">'[7]Смета2 проект_ раб_'!#REF!</definedName>
    <definedName name="_1_7">'[7]Смета2 проект_ раб_'!#REF!</definedName>
    <definedName name="_1_70" localSheetId="0">'[7]Смета2 проект_ раб_'!#REF!</definedName>
    <definedName name="_1_70">'[7]Смета2 проект_ раб_'!#REF!</definedName>
    <definedName name="_1_71" localSheetId="0">'[7]Смета2 проект_ раб_'!#REF!</definedName>
    <definedName name="_1_71">'[7]Смета2 проект_ раб_'!#REF!</definedName>
    <definedName name="_1_72" localSheetId="0">'[3]Смета2 проект_ раб_'!#REF!</definedName>
    <definedName name="_1_72">'[3]Смета2 проект_ раб_'!#REF!</definedName>
    <definedName name="_1_73" localSheetId="0">'[3]Смета2 проект_ раб_'!#REF!</definedName>
    <definedName name="_1_73">'[3]Смета2 проект_ раб_'!#REF!</definedName>
    <definedName name="_1_8" localSheetId="0">'[7]Смета2 проект_ раб_'!#REF!</definedName>
    <definedName name="_1_8">'[7]Смета2 проект_ раб_'!#REF!</definedName>
    <definedName name="_1_9" localSheetId="0">'[4]Смета2 проект_ раб_'!#REF!</definedName>
    <definedName name="_1_9">'[4]Смета2 проект_ раб_'!#REF!</definedName>
    <definedName name="_19_896" localSheetId="0">'[9]См_2 Шатурс сети  проект работы'!#REF!</definedName>
    <definedName name="_19_896">'[9]См_2 Шатурс сети  проект работы'!#REF!</definedName>
    <definedName name="_19_896_1" localSheetId="0">'[10]См_2 Шатурс сети  проект работы'!#REF!</definedName>
    <definedName name="_19_896_1">'[10]См_2 Шатурс сети  проект работы'!#REF!</definedName>
    <definedName name="_19_896_10" localSheetId="0">'[11]См_2 Шатурс сети  проект работы'!#REF!</definedName>
    <definedName name="_19_896_10">'[11]См_2 Шатурс сети  проект работы'!#REF!</definedName>
    <definedName name="_19_896_11" localSheetId="0">'[10]См_2 Шатурс сети  проект работы'!#REF!</definedName>
    <definedName name="_19_896_11">'[10]См_2 Шатурс сети  проект работы'!#REF!</definedName>
    <definedName name="_19_896_12" localSheetId="0">'[10]См_2 Шатурс сети  проект работы'!#REF!</definedName>
    <definedName name="_19_896_12">'[10]См_2 Шатурс сети  проект работы'!#REF!</definedName>
    <definedName name="_19_896_13" localSheetId="0">'[11]См_2 Шатурс сети  проект работы'!#REF!</definedName>
    <definedName name="_19_896_13">'[11]См_2 Шатурс сети  проект работы'!#REF!</definedName>
    <definedName name="_19_896_14" localSheetId="0">'[11]См_2 Шатурс сети  проект работы'!#REF!</definedName>
    <definedName name="_19_896_14">'[11]См_2 Шатурс сети  проект работы'!#REF!</definedName>
    <definedName name="_19_896_2" localSheetId="0">'[10]См_2 Шатурс сети  проект работы'!#REF!</definedName>
    <definedName name="_19_896_2">'[10]См_2 Шатурс сети  проект работы'!#REF!</definedName>
    <definedName name="_19_896_22" localSheetId="0">'[15]смета 2 проект_ работы'!#REF!</definedName>
    <definedName name="_19_896_22">'[15]смета 2 проект_ работы'!#REF!</definedName>
    <definedName name="_19_896_23" localSheetId="0">'[15]смета 2 проект_ работы'!#REF!</definedName>
    <definedName name="_19_896_23">'[15]смета 2 проект_ работы'!#REF!</definedName>
    <definedName name="_19_896_26" localSheetId="0">'[11]См_2 Шатурс сети  проект работы'!#REF!</definedName>
    <definedName name="_19_896_26">'[11]См_2 Шатурс сети  проект работы'!#REF!</definedName>
    <definedName name="_19_896_27" localSheetId="0">'[11]См_2 Шатурс сети  проект работы'!#REF!</definedName>
    <definedName name="_19_896_27">'[11]См_2 Шатурс сети  проект работы'!#REF!</definedName>
    <definedName name="_19_896_28" localSheetId="0">'[10]См_2 Шатурс сети  проект работы'!#REF!</definedName>
    <definedName name="_19_896_28">'[10]См_2 Шатурс сети  проект работы'!#REF!</definedName>
    <definedName name="_19_896_29" localSheetId="0">'[10]См_2 Шатурс сети  проект работы'!#REF!</definedName>
    <definedName name="_19_896_29">'[10]См_2 Шатурс сети  проект работы'!#REF!</definedName>
    <definedName name="_19_896_3" localSheetId="0">'[15]смета 2 проект_ работы'!#REF!</definedName>
    <definedName name="_19_896_3">'[15]смета 2 проект_ работы'!#REF!</definedName>
    <definedName name="_19_896_30" localSheetId="0">'[10]См_2 Шатурс сети  проект работы'!#REF!</definedName>
    <definedName name="_19_896_30">'[10]См_2 Шатурс сети  проект работы'!#REF!</definedName>
    <definedName name="_19_896_31" localSheetId="0">'[10]См_2 Шатурс сети  проект работы'!#REF!</definedName>
    <definedName name="_19_896_31">'[10]См_2 Шатурс сети  проект работы'!#REF!</definedName>
    <definedName name="_19_896_32" localSheetId="0">'[11]См_2 Шатурс сети  проект работы'!#REF!</definedName>
    <definedName name="_19_896_32">'[11]См_2 Шатурс сети  проект работы'!#REF!</definedName>
    <definedName name="_19_896_33" localSheetId="0">'[11]См_2 Шатурс сети  проект работы'!#REF!</definedName>
    <definedName name="_19_896_33">'[11]См_2 Шатурс сети  проект работы'!#REF!</definedName>
    <definedName name="_19_896_34" localSheetId="0">'[10]См_2 Шатурс сети  проект работы'!#REF!</definedName>
    <definedName name="_19_896_34">'[10]См_2 Шатурс сети  проект работы'!#REF!</definedName>
    <definedName name="_19_896_35" localSheetId="0">'[11]См_2 Шатурс сети  проект работы'!#REF!</definedName>
    <definedName name="_19_896_35">'[11]См_2 Шатурс сети  проект работы'!#REF!</definedName>
    <definedName name="_19_896_36" localSheetId="0">'[11]См_2 Шатурс сети  проект работы'!#REF!</definedName>
    <definedName name="_19_896_36">'[11]См_2 Шатурс сети  проект работы'!#REF!</definedName>
    <definedName name="_19_896_37" localSheetId="0">'[11]См_2 Шатурс сети  проект работы'!#REF!</definedName>
    <definedName name="_19_896_37">'[11]См_2 Шатурс сети  проект работы'!#REF!</definedName>
    <definedName name="_19_896_38" localSheetId="0">'[11]См_2 Шатурс сети  проект работы'!#REF!</definedName>
    <definedName name="_19_896_38">'[11]См_2 Шатурс сети  проект работы'!#REF!</definedName>
    <definedName name="_19_896_39" localSheetId="0">'[11]См_2 Шатурс сети  проект работы'!#REF!</definedName>
    <definedName name="_19_896_39">'[11]См_2 Шатурс сети  проект работы'!#REF!</definedName>
    <definedName name="_19_896_42" localSheetId="0">'[11]См_2 Шатурс сети  проект работы'!#REF!</definedName>
    <definedName name="_19_896_42">'[11]См_2 Шатурс сети  проект работы'!#REF!</definedName>
    <definedName name="_19_896_43" localSheetId="0">'[11]См_2 Шатурс сети  проект работы'!#REF!</definedName>
    <definedName name="_19_896_43">'[11]См_2 Шатурс сети  проект работы'!#REF!</definedName>
    <definedName name="_19_896_45" localSheetId="0">'[11]См_2 Шатурс сети  проект работы'!#REF!</definedName>
    <definedName name="_19_896_45">'[11]См_2 Шатурс сети  проект работы'!#REF!</definedName>
    <definedName name="_19_896_46" localSheetId="0">'[11]См_2 Шатурс сети  проект работы'!#REF!</definedName>
    <definedName name="_19_896_46">'[11]См_2 Шатурс сети  проект работы'!#REF!</definedName>
    <definedName name="_19_896_48" localSheetId="0">'[15]смета 2 проект_ работы'!#REF!</definedName>
    <definedName name="_19_896_48">'[15]смета 2 проект_ работы'!#REF!</definedName>
    <definedName name="_19_896_49" localSheetId="0">'[15]смета 2 проект_ работы'!#REF!</definedName>
    <definedName name="_19_896_49">'[15]смета 2 проект_ работы'!#REF!</definedName>
    <definedName name="_19_896_50" localSheetId="0">'[15]смета 2 проект_ работы'!#REF!</definedName>
    <definedName name="_19_896_50">'[15]смета 2 проект_ работы'!#REF!</definedName>
    <definedName name="_19_896_51" localSheetId="0">'[10]См_2 Шатурс сети  проект работы'!#REF!</definedName>
    <definedName name="_19_896_51">'[10]См_2 Шатурс сети  проект работы'!#REF!</definedName>
    <definedName name="_19_896_52" localSheetId="0">'[10]См_2 Шатурс сети  проект работы'!#REF!</definedName>
    <definedName name="_19_896_52">'[10]См_2 Шатурс сети  проект работы'!#REF!</definedName>
    <definedName name="_19_896_6" localSheetId="0">'[10]См_2 Шатурс сети  проект работы'!#REF!</definedName>
    <definedName name="_19_896_6">'[10]См_2 Шатурс сети  проект работы'!#REF!</definedName>
    <definedName name="_19_896_7" localSheetId="0">'[14]См_2 Шатурс сети  проект работы'!#REF!</definedName>
    <definedName name="_19_896_7">'[14]См_2 Шатурс сети  проект работы'!#REF!</definedName>
    <definedName name="_19_896_70" localSheetId="0">'[14]См_2 Шатурс сети  проект работы'!#REF!</definedName>
    <definedName name="_19_896_70">'[14]См_2 Шатурс сети  проект работы'!#REF!</definedName>
    <definedName name="_19_896_71" localSheetId="0">'[14]См_2 Шатурс сети  проект работы'!#REF!</definedName>
    <definedName name="_19_896_71">'[14]См_2 Шатурс сети  проект работы'!#REF!</definedName>
    <definedName name="_19_896_72" localSheetId="0">'[10]См_2 Шатурс сети  проект работы'!#REF!</definedName>
    <definedName name="_19_896_72">'[10]См_2 Шатурс сети  проект работы'!#REF!</definedName>
    <definedName name="_19_896_73" localSheetId="0">'[10]См_2 Шатурс сети  проект работы'!#REF!</definedName>
    <definedName name="_19_896_73">'[10]См_2 Шатурс сети  проект работы'!#REF!</definedName>
    <definedName name="_19_896_74" localSheetId="0">'[15]смета 2 проект_ работы'!#REF!</definedName>
    <definedName name="_19_896_74">'[15]смета 2 проект_ работы'!#REF!</definedName>
    <definedName name="_19_896_75" localSheetId="0">'[15]смета 2 проект_ работы'!#REF!</definedName>
    <definedName name="_19_896_75">'[15]смета 2 проект_ работы'!#REF!</definedName>
    <definedName name="_19_896_76" localSheetId="0">'[15]смета 2 проект_ работы'!#REF!</definedName>
    <definedName name="_19_896_76">'[15]смета 2 проект_ работы'!#REF!</definedName>
    <definedName name="_19_896_77" localSheetId="0">'[15]смета 2 проект_ работы'!#REF!</definedName>
    <definedName name="_19_896_77">'[15]смета 2 проект_ работы'!#REF!</definedName>
    <definedName name="_19_896_78" localSheetId="0">'[15]смета 2 проект_ работы'!#REF!</definedName>
    <definedName name="_19_896_78">'[15]смета 2 проект_ работы'!#REF!</definedName>
    <definedName name="_19_896_79" localSheetId="0">'[15]смета 2 проект_ работы'!#REF!</definedName>
    <definedName name="_19_896_79">'[15]смета 2 проект_ работы'!#REF!</definedName>
    <definedName name="_19_896_8" localSheetId="0">'[14]См_2 Шатурс сети  проект работы'!#REF!</definedName>
    <definedName name="_19_896_8">'[14]См_2 Шатурс сети  проект работы'!#REF!</definedName>
    <definedName name="_19_896_9" localSheetId="0">'[11]См_2 Шатурс сети  проект работы'!#REF!</definedName>
    <definedName name="_19_896_9">'[11]См_2 Шатурс сети  проект работы'!#REF!</definedName>
    <definedName name="_1Excel_BuiltIn_Print_Area_2_1" localSheetId="0">#REF!</definedName>
    <definedName name="_1Excel_BuiltIn_Print_Area_2_1">#REF!</definedName>
    <definedName name="_a2" localSheetId="0">#REF!</definedName>
    <definedName name="_a2">#REF!</definedName>
    <definedName name="_asa5">[16]Лист3!$I$1:$I$5</definedName>
    <definedName name="A1ОПОЛЗНИ" localSheetId="0">#REF!</definedName>
    <definedName name="A1ОПОЛЗНИ">#REF!</definedName>
    <definedName name="asd" localSheetId="0">#REF!</definedName>
    <definedName name="asd">#REF!</definedName>
    <definedName name="bbb">[17]Коэффициенты!$A$1:$A$65536</definedName>
    <definedName name="Criteria" localSheetId="0">#REF!</definedName>
    <definedName name="Criteria">#REF!</definedName>
    <definedName name="Database" localSheetId="0" hidden="1">#REF!</definedName>
    <definedName name="Database" hidden="1">#REF!</definedName>
    <definedName name="dck" localSheetId="0">[18]топография!#REF!</definedName>
    <definedName name="dck">[18]топография!#REF!</definedName>
    <definedName name="Excel_BuiltIn__FilterDatabase_4" localSheetId="0">#REF!</definedName>
    <definedName name="Excel_BuiltIn__FilterDatabase_4">#REF!</definedName>
    <definedName name="Excel_BuiltIn_Print_Area_1" localSheetId="0">#REF!</definedName>
    <definedName name="Excel_BuiltIn_Print_Area_1">#REF!</definedName>
    <definedName name="Excel_BuiltIn_Print_Area_13" localSheetId="0">#REF!</definedName>
    <definedName name="Excel_BuiltIn_Print_Area_13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Fuck" localSheetId="0">#REF!</definedName>
    <definedName name="Fuck">#REF!</definedName>
    <definedName name="ggggggggggggggggg">[17]база!$E$1:$E$65536</definedName>
    <definedName name="gggggggggggggggggggggggg">[17]Коэффициенты!$D$1:$D$3</definedName>
    <definedName name="Ind" localSheetId="0">#REF!</definedName>
    <definedName name="Ind">#REF!</definedName>
    <definedName name="Itog" localSheetId="0">#REF!</definedName>
    <definedName name="Itog">#REF!</definedName>
    <definedName name="k">'[19]Текущие показатели'!$A$2</definedName>
    <definedName name="ljujhunb" localSheetId="0">[20]топография!#REF!</definedName>
    <definedName name="ljujhunb">[20]топография!#REF!</definedName>
    <definedName name="n_1" localSheetId="2">{"","одинz","дваz","триz","четыреz","пятьz","шестьz","семьz","восемьz","девятьz"}</definedName>
    <definedName name="n_1">{"","одинz","дваz","триz","четыреz","пятьz","шестьz","семьz","восемьz","девятьz"}</definedName>
    <definedName name="n_2" localSheetId="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2222" localSheetId="2">{"","одинz","дваz","триz","четыреz","пятьz","шестьz","семьz","восемьz","девятьz"}</definedName>
    <definedName name="n_2222">{"","одинz","дваz","триz","четыреz","пятьz","шестьz","семьz","восемьz","девятьz"}</definedName>
    <definedName name="n_3" localSheetId="2">{"";1;"двадцатьz";"тридцатьz";"сорокz";"пятьдесятz";"шестьдесятz";"семьдесятz";"восемьдесятz";"девяностоz"}</definedName>
    <definedName name="n_3">{"";1;"двадцатьz";"тридцатьz";"сорокz";"пятьдесятz";"шестьдесятz";"семьдесятz";"восемьдесятz";"девяностоz"}</definedName>
    <definedName name="n_4" localSheetId="2">{"","стоz","двестиz","тристаz","четырестаz","пятьсотz","шестьсотz","семьсотz","восемьсотz","девятьсотz"}</definedName>
    <definedName name="n_4">{"","стоz","двестиz","тристаz","четырестаz","пятьсотz","шестьсотz","семьсотz","восемьсотz","девятьсотz"}</definedName>
    <definedName name="n_5" localSheetId="2">{"","однаz","двеz","триz","четыреz","пятьz","шестьz","семьz","восемьz","девятьz"}</definedName>
    <definedName name="n_5">{"","однаz","двеz","триz","четыреz","пятьz","шестьz","семьz","восемьz","девятьz"}</definedName>
    <definedName name="n0">"000000000000,00"</definedName>
    <definedName name="n0x" localSheetId="2">IF(Благоустройство!n_3=1,Благоустройство!n_2,Благоустройство!n_3&amp;Благоустройство!n_1)</definedName>
    <definedName name="n0x">IF(n_3=1,n_2,n_3&amp;n_1)</definedName>
    <definedName name="n1x" localSheetId="2">IF(Благоустройство!n_3=1,Благоустройство!n_2,Благоустройство!n_3&amp;Благоустройство!n_5)</definedName>
    <definedName name="n1x">IF(n_3=1,n_2,n_3&amp;n_5)</definedName>
    <definedName name="rrrrrrrrrrrrrrrrrrrrrrrr">[17]Коэффициенты!$A$1:$A$65536</definedName>
    <definedName name="SM" localSheetId="0">#REF!</definedName>
    <definedName name="SM">#REF!</definedName>
    <definedName name="SM_SM" localSheetId="0">#REF!</definedName>
    <definedName name="SM_SM">#REF!</definedName>
    <definedName name="SM_STO" localSheetId="0">#REF!</definedName>
    <definedName name="SM_STO">#REF!</definedName>
    <definedName name="SM_STO_1" localSheetId="0">'[21]СМЕТА проект'!#REF!</definedName>
    <definedName name="SM_STO_1">'[21]СМЕТА проект'!#REF!</definedName>
    <definedName name="SM_STO1" localSheetId="0">#REF!</definedName>
    <definedName name="SM_STO1">#REF!</definedName>
    <definedName name="SM_STO2" localSheetId="0">#REF!</definedName>
    <definedName name="SM_STO2">#REF!</definedName>
    <definedName name="SM_STO3" localSheetId="0">#REF!</definedName>
    <definedName name="SM_STO3">#REF!</definedName>
    <definedName name="Smmmmmmmmmmmmmmm" localSheetId="0">#REF!</definedName>
    <definedName name="Smmmmmmmmmmmmmmm">#REF!</definedName>
    <definedName name="SUM_" localSheetId="0">#REF!</definedName>
    <definedName name="SUM_">#REF!</definedName>
    <definedName name="SUM_1" localSheetId="0">#REF!</definedName>
    <definedName name="SUM_1">#REF!</definedName>
    <definedName name="sum_2" localSheetId="0">#REF!</definedName>
    <definedName name="sum_2">#REF!</definedName>
    <definedName name="SUM_3" localSheetId="0">#REF!</definedName>
    <definedName name="SUM_3">#REF!</definedName>
    <definedName name="SV" localSheetId="0">#REF!</definedName>
    <definedName name="SV">#REF!</definedName>
    <definedName name="VES" localSheetId="0">#REF!</definedName>
    <definedName name="VES">#REF!</definedName>
    <definedName name="Z_32BE0561_3E43_11D1_AA21_0080C83F6713_.wvu.FilterData" localSheetId="0" hidden="1">#REF!</definedName>
    <definedName name="Z_32BE0561_3E43_11D1_AA21_0080C83F6713_.wvu.FilterData" hidden="1">#REF!</definedName>
    <definedName name="Z_32BE0561_3E43_11D1_AA21_0080C83F6713_.wvu.Rows" localSheetId="0" hidden="1">#REF!</definedName>
    <definedName name="Z_32BE0561_3E43_11D1_AA21_0080C83F6713_.wvu.Rows" hidden="1">#REF!</definedName>
    <definedName name="Z_361DAB21_3E43_11D1_9921_000021579852_.wvu.FilterData" localSheetId="0" hidden="1">#REF!</definedName>
    <definedName name="Z_361DAB21_3E43_11D1_9921_000021579852_.wvu.FilterData" hidden="1">#REF!</definedName>
    <definedName name="Z_6DAEFF01_3E3C_11D1_9921_000021579852_.wvu.FilterData" localSheetId="0" hidden="1">#REF!</definedName>
    <definedName name="Z_6DAEFF01_3E3C_11D1_9921_000021579852_.wvu.FilterData" hidden="1">#REF!</definedName>
    <definedName name="Z_6DAEFF01_3E3C_11D1_9921_000021579852_.wvu.Rows" localSheetId="0" hidden="1">#REF!</definedName>
    <definedName name="Z_6DAEFF01_3E3C_11D1_9921_000021579852_.wvu.Rows" hidden="1">#REF!</definedName>
    <definedName name="Z_7F3F38C1_B38F_11D1_B73A_0080C83F5DB9_.wvu.FilterData" localSheetId="0" hidden="1">#REF!</definedName>
    <definedName name="Z_7F3F38C1_B38F_11D1_B73A_0080C83F5DB9_.wvu.FilterData" hidden="1">#REF!</definedName>
    <definedName name="ZAK1" localSheetId="0">#REF!</definedName>
    <definedName name="ZAK1">#REF!</definedName>
    <definedName name="ZAK2" localSheetId="0">#REF!</definedName>
    <definedName name="ZAK2">#REF!</definedName>
    <definedName name="А2" localSheetId="0">#REF!</definedName>
    <definedName name="А2">#REF!</definedName>
    <definedName name="а36" localSheetId="0">#REF!</definedName>
    <definedName name="а36">#REF!</definedName>
    <definedName name="аа">[17]Коэффициенты!$D$1:$D$3</definedName>
    <definedName name="аааа">[17]Коэффициенты!$A$1:$A$65536</definedName>
    <definedName name="АВ" localSheetId="0">[18]топография!#REF!</definedName>
    <definedName name="АВ">[18]топография!#REF!</definedName>
    <definedName name="АВ.НАд" localSheetId="0">#REF!</definedName>
    <definedName name="АВ.НАд">#REF!</definedName>
    <definedName name="АННН" localSheetId="0">#REF!</definedName>
    <definedName name="АННН">#REF!</definedName>
    <definedName name="апр" localSheetId="0">[22]топография!#REF!</definedName>
    <definedName name="апр">[22]топография!#REF!</definedName>
    <definedName name="ауц" localSheetId="0">#REF!</definedName>
    <definedName name="ауц">#REF!</definedName>
    <definedName name="АФС" localSheetId="0">[23]топография!#REF!</definedName>
    <definedName name="АФС">[23]топография!#REF!</definedName>
    <definedName name="баз">[24]См_1!$AN$67</definedName>
    <definedName name="база">'[25]3_пр'!$AM$33</definedName>
    <definedName name="база_4">'[24]4НКУ'!$AH$30</definedName>
    <definedName name="_xlnm.Database" localSheetId="0">#REF!</definedName>
    <definedName name="_xlnm.Database">#REF!</definedName>
    <definedName name="бббб" localSheetId="0">[18]топография!#REF!</definedName>
    <definedName name="бббб">[18]топография!#REF!</definedName>
    <definedName name="БИРЖА">'[26]исх дан'!$B$4</definedName>
    <definedName name="БИРЖА2" localSheetId="0">'[26]исх дан'!#REF!</definedName>
    <definedName name="БИРЖА2">'[26]исх дан'!#REF!</definedName>
    <definedName name="в">[17]база!$E$1:$E$65536</definedName>
    <definedName name="вап" localSheetId="0">#REF!</definedName>
    <definedName name="вап">#REF!</definedName>
    <definedName name="ввв" localSheetId="0">#REF!</definedName>
    <definedName name="ввв">#REF!</definedName>
    <definedName name="вввв">[17]Коэффициенты!$A$1:$A$65536</definedName>
    <definedName name="вввввввввввв">[17]база!$E$1:$E$65536</definedName>
    <definedName name="вввввввввввввввв">[17]база!$E$1:$E$65536</definedName>
    <definedName name="верная" localSheetId="0">#REF!</definedName>
    <definedName name="верная">#REF!</definedName>
    <definedName name="Вид">'[27]см 5 ОДД '!$B$80:$B$81</definedName>
    <definedName name="вид_сметы">[28]база!$G$1:$G$65536</definedName>
    <definedName name="вика" localSheetId="0">#REF!</definedName>
    <definedName name="вика">#REF!</definedName>
    <definedName name="вравар" localSheetId="0">#REF!</definedName>
    <definedName name="вравар">#REF!</definedName>
    <definedName name="выдал">[28]база!$E$1:$E$65536</definedName>
    <definedName name="гггггггггггг" localSheetId="0">[29]топография!#REF!</definedName>
    <definedName name="гггггггггггг">[29]топография!#REF!</definedName>
    <definedName name="гггггггггггггггггггггггггггггггггггггггггггг" localSheetId="0">#REF!</definedName>
    <definedName name="гггггггггггггггггггггггггггггггггггггггггггг">#REF!</definedName>
    <definedName name="гггьлаьтт" localSheetId="0">[18]топография!#REF!</definedName>
    <definedName name="гггьлаьтт">[18]топография!#REF!</definedName>
    <definedName name="гелог" localSheetId="0">#REF!</definedName>
    <definedName name="гелог">#REF!</definedName>
    <definedName name="гео" localSheetId="0">#REF!</definedName>
    <definedName name="гео">#REF!</definedName>
    <definedName name="геол.1" localSheetId="0">#REF!</definedName>
    <definedName name="геол.1">#REF!</definedName>
    <definedName name="Геол_Лазаревск" localSheetId="0">[30]топография!#REF!</definedName>
    <definedName name="Геол_Лазаревск">[30]топография!#REF!</definedName>
    <definedName name="геол1" localSheetId="0">#REF!</definedName>
    <definedName name="геол1">#REF!</definedName>
    <definedName name="геоф" localSheetId="0">#REF!</definedName>
    <definedName name="геоф">#REF!</definedName>
    <definedName name="Геофиз" localSheetId="0">#REF!</definedName>
    <definedName name="Геофиз">#REF!</definedName>
    <definedName name="геофизика" localSheetId="0">#REF!</definedName>
    <definedName name="геофизика">#REF!</definedName>
    <definedName name="Гидро" localSheetId="0">[31]топография!#REF!</definedName>
    <definedName name="Гидро">[31]топография!#REF!</definedName>
    <definedName name="гидро1" localSheetId="0">#REF!</definedName>
    <definedName name="гидро1">#REF!</definedName>
    <definedName name="гидрол" localSheetId="0">#REF!</definedName>
    <definedName name="гидрол">#REF!</definedName>
    <definedName name="Гидролог" localSheetId="0">#REF!</definedName>
    <definedName name="Гидролог">#REF!</definedName>
    <definedName name="Гидрология_7.03.08" localSheetId="0">[20]топография!#REF!</definedName>
    <definedName name="Гидрология_7.03.08">[20]топография!#REF!</definedName>
    <definedName name="ГИП" localSheetId="0">#REF!</definedName>
    <definedName name="ГИП">#REF!</definedName>
    <definedName name="ГНБ" localSheetId="0">'[6]См_2 проектн'!#REF!</definedName>
    <definedName name="ГНБ">'[6]См_2 проектн'!#REF!</definedName>
    <definedName name="граница">'[26]исх дан'!$B$6</definedName>
    <definedName name="гшшг">NA()</definedName>
    <definedName name="д" localSheetId="0">#REF!</definedName>
    <definedName name="д">#REF!</definedName>
    <definedName name="дд" localSheetId="0">[32]Смета!#REF!</definedName>
    <definedName name="дд">[32]Смета!#REF!</definedName>
    <definedName name="ддддддддддддддддд">[17]база!$E$1:$E$65536</definedName>
    <definedName name="Дефлятор" localSheetId="0">#REF!</definedName>
    <definedName name="Дефлятор">#REF!</definedName>
    <definedName name="Длинна_границы" localSheetId="0">#REF!</definedName>
    <definedName name="Длинна_границы">#REF!</definedName>
    <definedName name="Длинна_трассы" localSheetId="0">#REF!</definedName>
    <definedName name="Длинна_трассы">#REF!</definedName>
    <definedName name="Дополнение01">[33]Смета!$I:$Q,[33]Смета!$AA:$CK</definedName>
    <definedName name="Дополнение02">[33]Смета!$I:$Z,[33]Смета!$AJ:$CK</definedName>
    <definedName name="Дополнение03">[33]Смета!$I:$AI,[33]Смета!$AS:$AS,[33]Смета!$AT:$CK</definedName>
    <definedName name="Дополнение04">[33]Смета!$I:$AR,[33]Смета!$BB:$CK</definedName>
    <definedName name="Дополнение05">[33]Смета!$I:$BA,[33]Смета!$BK:$CK</definedName>
    <definedName name="Дополнение06">[33]Смета!$I:$BJ,[33]Смета!$BT:$CK</definedName>
    <definedName name="Дополнение07">[33]Смета!$I:$BS,[33]Смета!$CC:$CK</definedName>
    <definedName name="Дост_Кавказ" localSheetId="0">[34]Кабель!#REF!</definedName>
    <definedName name="Дост_Кавказ">[34]Кабель!#REF!</definedName>
    <definedName name="Дост_Промсервис">[34]Кабель!$BR$9</definedName>
    <definedName name="Доставка_Алюр" localSheetId="0">#REF!</definedName>
    <definedName name="Доставка_Алюр">#REF!</definedName>
    <definedName name="доставка_андромеда" localSheetId="0">#REF!</definedName>
    <definedName name="доставка_андромеда">#REF!</definedName>
    <definedName name="доставка_ВИМкабель" localSheetId="0">#REF!</definedName>
    <definedName name="доставка_ВИМкабель">#REF!</definedName>
    <definedName name="Доставка_Дилявер" localSheetId="0">#REF!</definedName>
    <definedName name="Доставка_Дилявер">#REF!</definedName>
    <definedName name="доставка_кавказ" localSheetId="0">#REF!</definedName>
    <definedName name="доставка_кавказ">#REF!</definedName>
    <definedName name="ДСК" localSheetId="0">[20]топография!#REF!</definedName>
    <definedName name="ДСК">[20]топография!#REF!</definedName>
    <definedName name="жжж" localSheetId="0">#REF!</definedName>
    <definedName name="жжж">#REF!</definedName>
    <definedName name="жжжжжж">[17]Коэффициенты!$A$1:$A$65536</definedName>
    <definedName name="жжжжжжжжжжжжжжжжж">[17]Коэффициенты!$A$1:$A$65536</definedName>
    <definedName name="жпф" localSheetId="0">#REF!</definedName>
    <definedName name="жпф">#REF!</definedName>
    <definedName name="Заказчик" localSheetId="0">#REF!</definedName>
    <definedName name="Заказчик">#REF!</definedName>
    <definedName name="заказчики">[28]база!$A$1:$A$65536</definedName>
    <definedName name="Заключение">[35]Списки!$I$2:$I$4</definedName>
    <definedName name="и" localSheetId="0">#REF!</definedName>
    <definedName name="и">#REF!</definedName>
    <definedName name="изыскание_форма" localSheetId="0">#REF!</definedName>
    <definedName name="изыскание_форма">#REF!</definedName>
    <definedName name="изыскание_форма_1" localSheetId="0">#REF!</definedName>
    <definedName name="изыскание_форма_1">#REF!</definedName>
    <definedName name="изыскание_форма_10" localSheetId="0">#REF!</definedName>
    <definedName name="изыскание_форма_10">#REF!</definedName>
    <definedName name="изыскание_форма_11" localSheetId="0">#REF!</definedName>
    <definedName name="изыскание_форма_11">#REF!</definedName>
    <definedName name="изыскание_форма_13" localSheetId="0">#REF!</definedName>
    <definedName name="изыскание_форма_13">#REF!</definedName>
    <definedName name="изыскание_форма_14" localSheetId="0">#REF!</definedName>
    <definedName name="изыскание_форма_14">#REF!</definedName>
    <definedName name="изыскание_форма_19" localSheetId="0">#REF!</definedName>
    <definedName name="изыскание_форма_19">#REF!</definedName>
    <definedName name="изыскание_форма_2" localSheetId="0">#REF!</definedName>
    <definedName name="изыскание_форма_2">#REF!</definedName>
    <definedName name="изыскание_форма_21" localSheetId="0">#REF!</definedName>
    <definedName name="изыскание_форма_21">#REF!</definedName>
    <definedName name="изыскание_форма_24" localSheetId="0">#REF!</definedName>
    <definedName name="изыскание_форма_24">#REF!</definedName>
    <definedName name="изыскание_форма_25" localSheetId="0">#REF!</definedName>
    <definedName name="изыскание_форма_25">#REF!</definedName>
    <definedName name="изыскание_форма_26" localSheetId="0">#REF!</definedName>
    <definedName name="изыскание_форма_26">#REF!</definedName>
    <definedName name="изыскание_форма_27" localSheetId="0">#REF!</definedName>
    <definedName name="изыскание_форма_27">#REF!</definedName>
    <definedName name="изыскание_форма_28" localSheetId="0">#REF!</definedName>
    <definedName name="изыскание_форма_28">#REF!</definedName>
    <definedName name="изыскание_форма_29" localSheetId="0">#REF!</definedName>
    <definedName name="изыскание_форма_29">#REF!</definedName>
    <definedName name="изыскание_форма_30" localSheetId="0">#REF!</definedName>
    <definedName name="изыскание_форма_30">#REF!</definedName>
    <definedName name="изыскание_форма_31" localSheetId="0">#REF!</definedName>
    <definedName name="изыскание_форма_31">#REF!</definedName>
    <definedName name="изыскание_форма_32" localSheetId="0">#REF!</definedName>
    <definedName name="изыскание_форма_32">#REF!</definedName>
    <definedName name="изыскание_форма_33" localSheetId="0">#REF!</definedName>
    <definedName name="изыскание_форма_33">#REF!</definedName>
    <definedName name="изыскание_форма_34" localSheetId="0">#REF!</definedName>
    <definedName name="изыскание_форма_34">#REF!</definedName>
    <definedName name="изыскание_форма_35" localSheetId="0">#REF!</definedName>
    <definedName name="изыскание_форма_35">#REF!</definedName>
    <definedName name="изыскание_форма_36" localSheetId="0">#REF!</definedName>
    <definedName name="изыскание_форма_36">#REF!</definedName>
    <definedName name="изыскание_форма_37" localSheetId="0">#REF!</definedName>
    <definedName name="изыскание_форма_37">#REF!</definedName>
    <definedName name="изыскание_форма_38" localSheetId="0">#REF!</definedName>
    <definedName name="изыскание_форма_38">#REF!</definedName>
    <definedName name="изыскание_форма_39" localSheetId="0">#REF!</definedName>
    <definedName name="изыскание_форма_39">#REF!</definedName>
    <definedName name="изыскание_форма_42" localSheetId="0">#REF!</definedName>
    <definedName name="изыскание_форма_42">#REF!</definedName>
    <definedName name="изыскание_форма_43" localSheetId="0">#REF!</definedName>
    <definedName name="изыскание_форма_43">#REF!</definedName>
    <definedName name="изыскание_форма_45" localSheetId="0">#REF!</definedName>
    <definedName name="изыскание_форма_45">#REF!</definedName>
    <definedName name="изыскание_форма_46" localSheetId="0">#REF!</definedName>
    <definedName name="изыскание_форма_46">#REF!</definedName>
    <definedName name="изыскание_форма_48" localSheetId="0">#REF!</definedName>
    <definedName name="изыскание_форма_48">#REF!</definedName>
    <definedName name="изыскание_форма_49" localSheetId="0">#REF!</definedName>
    <definedName name="изыскание_форма_49">#REF!</definedName>
    <definedName name="изыскание_форма_6" localSheetId="0">#REF!</definedName>
    <definedName name="изыскание_форма_6">#REF!</definedName>
    <definedName name="изыскание_форма_7" localSheetId="0">#REF!</definedName>
    <definedName name="изыскание_форма_7">#REF!</definedName>
    <definedName name="изыскание_форма_70" localSheetId="0">#REF!</definedName>
    <definedName name="изыскание_форма_70">#REF!</definedName>
    <definedName name="изыскание_форма_71" localSheetId="0">#REF!</definedName>
    <definedName name="изыскание_форма_71">#REF!</definedName>
    <definedName name="изыскание_форма_72" localSheetId="0">#REF!</definedName>
    <definedName name="изыскание_форма_72">#REF!</definedName>
    <definedName name="изыскание_форма_73" localSheetId="0">#REF!</definedName>
    <definedName name="изыскание_форма_73">#REF!</definedName>
    <definedName name="изыскание_форма_8" localSheetId="0">#REF!</definedName>
    <definedName name="изыскание_форма_8">#REF!</definedName>
    <definedName name="изыскание_форма_9" localSheetId="0">#REF!</definedName>
    <definedName name="изыскание_форма_9">#REF!</definedName>
    <definedName name="ик" localSheetId="0">#REF!</definedName>
    <definedName name="ик">#REF!</definedName>
    <definedName name="ИНДЕКСЫ" localSheetId="0">'[9]См_2 Шатурс сети  проект работы'!#REF!</definedName>
    <definedName name="ИНДЕКСЫ">'[9]См_2 Шатурс сети  проект работы'!#REF!</definedName>
    <definedName name="ИНДЕКСЫ_1" localSheetId="0">'[10]См_2 Шатурс сети  проект работы'!#REF!</definedName>
    <definedName name="ИНДЕКСЫ_1">'[10]См_2 Шатурс сети  проект работы'!#REF!</definedName>
    <definedName name="ИНДЕКСЫ_10" localSheetId="0">'[11]См_2 Шатурс сети  проект работы'!#REF!</definedName>
    <definedName name="ИНДЕКСЫ_10">'[11]См_2 Шатурс сети  проект работы'!#REF!</definedName>
    <definedName name="ИНДЕКСЫ_11" localSheetId="0">'[10]См_2 Шатурс сети  проект работы'!#REF!</definedName>
    <definedName name="ИНДЕКСЫ_11">'[10]См_2 Шатурс сети  проект работы'!#REF!</definedName>
    <definedName name="ИНДЕКСЫ_12" localSheetId="0">'[10]См_2 Шатурс сети  проект работы'!#REF!</definedName>
    <definedName name="ИНДЕКСЫ_12">'[10]См_2 Шатурс сети  проект работы'!#REF!</definedName>
    <definedName name="ИНДЕКСЫ_13" localSheetId="0">'[11]См_2 Шатурс сети  проект работы'!#REF!</definedName>
    <definedName name="ИНДЕКСЫ_13">'[11]См_2 Шатурс сети  проект работы'!#REF!</definedName>
    <definedName name="ИНДЕКСЫ_14" localSheetId="0">'[11]См_2 Шатурс сети  проект работы'!#REF!</definedName>
    <definedName name="ИНДЕКСЫ_14">'[11]См_2 Шатурс сети  проект работы'!#REF!</definedName>
    <definedName name="ИНДЕКСЫ_2" localSheetId="0">'[10]См_2 Шатурс сети  проект работы'!#REF!</definedName>
    <definedName name="ИНДЕКСЫ_2">'[10]См_2 Шатурс сети  проект работы'!#REF!</definedName>
    <definedName name="ИНДЕКСЫ_22" localSheetId="0">'[15]смета 2 проект_ работы'!#REF!</definedName>
    <definedName name="ИНДЕКСЫ_22">'[15]смета 2 проект_ работы'!#REF!</definedName>
    <definedName name="ИНДЕКСЫ_23" localSheetId="0">'[15]смета 2 проект_ работы'!#REF!</definedName>
    <definedName name="ИНДЕКСЫ_23">'[15]смета 2 проект_ работы'!#REF!</definedName>
    <definedName name="ИНДЕКСЫ_26" localSheetId="0">'[11]См_2 Шатурс сети  проект работы'!#REF!</definedName>
    <definedName name="ИНДЕКСЫ_26">'[11]См_2 Шатурс сети  проект работы'!#REF!</definedName>
    <definedName name="ИНДЕКСЫ_27" localSheetId="0">'[11]См_2 Шатурс сети  проект работы'!#REF!</definedName>
    <definedName name="ИНДЕКСЫ_27">'[11]См_2 Шатурс сети  проект работы'!#REF!</definedName>
    <definedName name="ИНДЕКСЫ_28" localSheetId="0">'[10]См_2 Шатурс сети  проект работы'!#REF!</definedName>
    <definedName name="ИНДЕКСЫ_28">'[10]См_2 Шатурс сети  проект работы'!#REF!</definedName>
    <definedName name="ИНДЕКСЫ_29" localSheetId="0">'[10]См_2 Шатурс сети  проект работы'!#REF!</definedName>
    <definedName name="ИНДЕКСЫ_29">'[10]См_2 Шатурс сети  проект работы'!#REF!</definedName>
    <definedName name="ИНДЕКСЫ_3" localSheetId="0">'[15]смета 2 проект_ работы'!#REF!</definedName>
    <definedName name="ИНДЕКСЫ_3">'[15]смета 2 проект_ работы'!#REF!</definedName>
    <definedName name="ИНДЕКСЫ_30" localSheetId="0">'[10]См_2 Шатурс сети  проект работы'!#REF!</definedName>
    <definedName name="ИНДЕКСЫ_30">'[10]См_2 Шатурс сети  проект работы'!#REF!</definedName>
    <definedName name="ИНДЕКСЫ_31" localSheetId="0">'[10]См_2 Шатурс сети  проект работы'!#REF!</definedName>
    <definedName name="ИНДЕКСЫ_31">'[10]См_2 Шатурс сети  проект работы'!#REF!</definedName>
    <definedName name="ИНДЕКСЫ_32" localSheetId="0">'[11]См_2 Шатурс сети  проект работы'!#REF!</definedName>
    <definedName name="ИНДЕКСЫ_32">'[11]См_2 Шатурс сети  проект работы'!#REF!</definedName>
    <definedName name="ИНДЕКСЫ_33" localSheetId="0">'[11]См_2 Шатурс сети  проект работы'!#REF!</definedName>
    <definedName name="ИНДЕКСЫ_33">'[11]См_2 Шатурс сети  проект работы'!#REF!</definedName>
    <definedName name="ИНДЕКСЫ_34" localSheetId="0">'[10]См_2 Шатурс сети  проект работы'!#REF!</definedName>
    <definedName name="ИНДЕКСЫ_34">'[10]См_2 Шатурс сети  проект работы'!#REF!</definedName>
    <definedName name="ИНДЕКСЫ_35" localSheetId="0">'[11]См_2 Шатурс сети  проект работы'!#REF!</definedName>
    <definedName name="ИНДЕКСЫ_35">'[11]См_2 Шатурс сети  проект работы'!#REF!</definedName>
    <definedName name="ИНДЕКСЫ_36" localSheetId="0">'[11]См_2 Шатурс сети  проект работы'!#REF!</definedName>
    <definedName name="ИНДЕКСЫ_36">'[11]См_2 Шатурс сети  проект работы'!#REF!</definedName>
    <definedName name="ИНДЕКСЫ_37" localSheetId="0">'[11]См_2 Шатурс сети  проект работы'!#REF!</definedName>
    <definedName name="ИНДЕКСЫ_37">'[11]См_2 Шатурс сети  проект работы'!#REF!</definedName>
    <definedName name="ИНДЕКСЫ_38" localSheetId="0">'[11]См_2 Шатурс сети  проект работы'!#REF!</definedName>
    <definedName name="ИНДЕКСЫ_38">'[11]См_2 Шатурс сети  проект работы'!#REF!</definedName>
    <definedName name="ИНДЕКСЫ_39" localSheetId="0">'[11]См_2 Шатурс сети  проект работы'!#REF!</definedName>
    <definedName name="ИНДЕКСЫ_39">'[11]См_2 Шатурс сети  проект работы'!#REF!</definedName>
    <definedName name="ИНДЕКСЫ_42" localSheetId="0">'[11]См_2 Шатурс сети  проект работы'!#REF!</definedName>
    <definedName name="ИНДЕКСЫ_42">'[11]См_2 Шатурс сети  проект работы'!#REF!</definedName>
    <definedName name="ИНДЕКСЫ_43" localSheetId="0">'[11]См_2 Шатурс сети  проект работы'!#REF!</definedName>
    <definedName name="ИНДЕКСЫ_43">'[11]См_2 Шатурс сети  проект работы'!#REF!</definedName>
    <definedName name="ИНДЕКСЫ_45" localSheetId="0">'[11]См_2 Шатурс сети  проект работы'!#REF!</definedName>
    <definedName name="ИНДЕКСЫ_45">'[11]См_2 Шатурс сети  проект работы'!#REF!</definedName>
    <definedName name="ИНДЕКСЫ_46" localSheetId="0">'[11]См_2 Шатурс сети  проект работы'!#REF!</definedName>
    <definedName name="ИНДЕКСЫ_46">'[11]См_2 Шатурс сети  проект работы'!#REF!</definedName>
    <definedName name="ИНДЕКСЫ_48" localSheetId="0">'[15]смета 2 проект_ работы'!#REF!</definedName>
    <definedName name="ИНДЕКСЫ_48">'[15]смета 2 проект_ работы'!#REF!</definedName>
    <definedName name="ИНДЕКСЫ_49" localSheetId="0">'[15]смета 2 проект_ работы'!#REF!</definedName>
    <definedName name="ИНДЕКСЫ_49">'[15]смета 2 проект_ работы'!#REF!</definedName>
    <definedName name="ИНДЕКСЫ_50" localSheetId="0">'[15]смета 2 проект_ работы'!#REF!</definedName>
    <definedName name="ИНДЕКСЫ_50">'[15]смета 2 проект_ работы'!#REF!</definedName>
    <definedName name="ИНДЕКСЫ_51" localSheetId="0">'[10]См_2 Шатурс сети  проект работы'!#REF!</definedName>
    <definedName name="ИНДЕКСЫ_51">'[10]См_2 Шатурс сети  проект работы'!#REF!</definedName>
    <definedName name="ИНДЕКСЫ_52" localSheetId="0">'[10]См_2 Шатурс сети  проект работы'!#REF!</definedName>
    <definedName name="ИНДЕКСЫ_52">'[10]См_2 Шатурс сети  проект работы'!#REF!</definedName>
    <definedName name="ИНДЕКСЫ_6" localSheetId="0">'[10]См_2 Шатурс сети  проект работы'!#REF!</definedName>
    <definedName name="ИНДЕКСЫ_6">'[10]См_2 Шатурс сети  проект работы'!#REF!</definedName>
    <definedName name="ИНДЕКСЫ_7" localSheetId="0">'[14]См_2 Шатурс сети  проект работы'!#REF!</definedName>
    <definedName name="ИНДЕКСЫ_7">'[14]См_2 Шатурс сети  проект работы'!#REF!</definedName>
    <definedName name="ИНДЕКСЫ_70" localSheetId="0">'[14]См_2 Шатурс сети  проект работы'!#REF!</definedName>
    <definedName name="ИНДЕКСЫ_70">'[14]См_2 Шатурс сети  проект работы'!#REF!</definedName>
    <definedName name="ИНДЕКСЫ_71" localSheetId="0">'[14]См_2 Шатурс сети  проект работы'!#REF!</definedName>
    <definedName name="ИНДЕКСЫ_71">'[14]См_2 Шатурс сети  проект работы'!#REF!</definedName>
    <definedName name="ИНДЕКСЫ_72" localSheetId="0">'[10]См_2 Шатурс сети  проект работы'!#REF!</definedName>
    <definedName name="ИНДЕКСЫ_72">'[10]См_2 Шатурс сети  проект работы'!#REF!</definedName>
    <definedName name="ИНДЕКСЫ_73" localSheetId="0">'[10]См_2 Шатурс сети  проект работы'!#REF!</definedName>
    <definedName name="ИНДЕКСЫ_73">'[10]См_2 Шатурс сети  проект работы'!#REF!</definedName>
    <definedName name="ИНДЕКСЫ_74" localSheetId="0">'[15]смета 2 проект_ работы'!#REF!</definedName>
    <definedName name="ИНДЕКСЫ_74">'[15]смета 2 проект_ работы'!#REF!</definedName>
    <definedName name="ИНДЕКСЫ_75" localSheetId="0">'[15]смета 2 проект_ работы'!#REF!</definedName>
    <definedName name="ИНДЕКСЫ_75">'[15]смета 2 проект_ работы'!#REF!</definedName>
    <definedName name="ИНДЕКСЫ_76" localSheetId="0">'[15]смета 2 проект_ работы'!#REF!</definedName>
    <definedName name="ИНДЕКСЫ_76">'[15]смета 2 проект_ работы'!#REF!</definedName>
    <definedName name="ИНДЕКСЫ_77" localSheetId="0">'[15]смета 2 проект_ работы'!#REF!</definedName>
    <definedName name="ИНДЕКСЫ_77">'[15]смета 2 проект_ работы'!#REF!</definedName>
    <definedName name="ИНДЕКСЫ_78" localSheetId="0">'[15]смета 2 проект_ работы'!#REF!</definedName>
    <definedName name="ИНДЕКСЫ_78">'[15]смета 2 проект_ работы'!#REF!</definedName>
    <definedName name="ИНДЕКСЫ_79" localSheetId="0">'[15]смета 2 проект_ работы'!#REF!</definedName>
    <definedName name="ИНДЕКСЫ_79">'[15]смета 2 проект_ работы'!#REF!</definedName>
    <definedName name="ИНДЕКСЫ_8" localSheetId="0">'[14]См_2 Шатурс сети  проект работы'!#REF!</definedName>
    <definedName name="ИНДЕКСЫ_8">'[14]См_2 Шатурс сети  проект работы'!#REF!</definedName>
    <definedName name="ИНДЕКСЫ_9" localSheetId="0">'[11]См_2 Шатурс сети  проект работы'!#REF!</definedName>
    <definedName name="ИНДЕКСЫ_9">'[11]См_2 Шатурс сети  проект работы'!#REF!</definedName>
    <definedName name="ИПусто" localSheetId="0">#REF!</definedName>
    <definedName name="ИПусто">#REF!</definedName>
    <definedName name="ить" localSheetId="0">#REF!</definedName>
    <definedName name="ить">#REF!</definedName>
    <definedName name="йцйц">NA()</definedName>
    <definedName name="йцу" localSheetId="0">#REF!</definedName>
    <definedName name="йцу">#REF!</definedName>
    <definedName name="к1" localSheetId="0">#REF!</definedName>
    <definedName name="к1">#REF!</definedName>
    <definedName name="к2" localSheetId="0">#REF!</definedName>
    <definedName name="к2">#REF!</definedName>
    <definedName name="к3" localSheetId="0">#REF!</definedName>
    <definedName name="к3">#REF!</definedName>
    <definedName name="кака" localSheetId="0">#REF!</definedName>
    <definedName name="кака">#REF!</definedName>
    <definedName name="калплан" localSheetId="0">#REF!</definedName>
    <definedName name="калплан">#REF!</definedName>
    <definedName name="Категория_сложности" localSheetId="0">#REF!</definedName>
    <definedName name="Категория_сложности">#REF!</definedName>
    <definedName name="кгкг" localSheetId="0">#REF!</definedName>
    <definedName name="кгкг">#REF!</definedName>
    <definedName name="кеке" localSheetId="0">#REF!</definedName>
    <definedName name="кеке">#REF!</definedName>
    <definedName name="кенроолтьб" localSheetId="0">#REF!</definedName>
    <definedName name="кенроолтьб">#REF!</definedName>
    <definedName name="ккк" localSheetId="0">#REF!</definedName>
    <definedName name="ккк">#REF!</definedName>
    <definedName name="ккккккккккккккк">[17]Коэффициенты!$D$1:$D$3</definedName>
    <definedName name="книга" localSheetId="0">#REF!</definedName>
    <definedName name="книга">#REF!</definedName>
    <definedName name="Код_1" localSheetId="0">[33]Смета!#REF!</definedName>
    <definedName name="Код_1">[33]Смета!#REF!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0">#REF!</definedName>
    <definedName name="Количество_согласований">#REF!</definedName>
    <definedName name="Кольч">'[26]исх дан'!$B$12</definedName>
    <definedName name="КОЛЬЧ_АВББШВ" localSheetId="0">'[26]исх дан'!#REF!</definedName>
    <definedName name="КОЛЬЧ_АВББШВ">'[26]исх дан'!#REF!</definedName>
    <definedName name="Командировочные_расходы" localSheetId="0">#REF!</definedName>
    <definedName name="Командировочные_расходы">#REF!</definedName>
    <definedName name="Конец" localSheetId="0">#REF!</definedName>
    <definedName name="Конец">#REF!</definedName>
    <definedName name="конкр150" localSheetId="0">'[26]исх дан'!#REF!</definedName>
    <definedName name="конкр150">'[26]исх дан'!#REF!</definedName>
    <definedName name="конкр230" localSheetId="0">'[26]исх дан'!#REF!</definedName>
    <definedName name="конкр230">'[26]исх дан'!#REF!</definedName>
    <definedName name="конкр240" localSheetId="0">'[26]исх дан'!#REF!</definedName>
    <definedName name="конкр240">'[26]исх дан'!#REF!</definedName>
    <definedName name="КОНТРОЛЬНИК" localSheetId="0">'[26]исх дан'!#REF!</definedName>
    <definedName name="КОНТРОЛЬНИК">'[26]исх дан'!#REF!</definedName>
    <definedName name="Копилка_объем" localSheetId="0">[33]Материалы!#REF!</definedName>
    <definedName name="Копилка_объем">[33]Материалы!#REF!</definedName>
    <definedName name="Копилка_сумма" localSheetId="0">[33]Материалы!#REF!</definedName>
    <definedName name="Копилка_сумма">[33]Материалы!#REF!</definedName>
    <definedName name="КОРОБ_ДОБ_РОЗН" localSheetId="0">'[26]исх дан'!#REF!</definedName>
    <definedName name="КОРОБ_ДОБ_РОЗН">'[26]исх дан'!#REF!</definedName>
    <definedName name="КОРОБ_РФ" localSheetId="0">'[26]исх дан'!#REF!</definedName>
    <definedName name="КОРОБ_РФ">'[26]исх дан'!#REF!</definedName>
    <definedName name="Коэффициент" localSheetId="0">#REF!</definedName>
    <definedName name="Коэффициент">#REF!</definedName>
    <definedName name="_xlnm.Criteria" localSheetId="0">#REF!</definedName>
    <definedName name="_xlnm.Criteria">#REF!</definedName>
    <definedName name="куку" localSheetId="0">#REF!</definedName>
    <definedName name="куку">#REF!</definedName>
    <definedName name="КУРС" localSheetId="0">'[26]исх дан'!#REF!</definedName>
    <definedName name="КУРС">'[26]исх дан'!#REF!</definedName>
    <definedName name="КУРС_2Й_ЛИСТ" localSheetId="0">'[26]исх дан'!#REF!</definedName>
    <definedName name="КУРС_2Й_ЛИСТ">'[26]исх дан'!#REF!</definedName>
    <definedName name="Курс_Диалин">'[36]Эл-доп'!$U$4</definedName>
    <definedName name="КУРС_ЗАПАЗД" localSheetId="0">'[26]исх дан'!#REF!</definedName>
    <definedName name="КУРС_ЗАПАЗД">'[26]исх дан'!#REF!</definedName>
    <definedName name="Курс_ИЭК">'[36]Эл-доп'!$Z$4</definedName>
    <definedName name="КУРС_КОЛЬЧ" localSheetId="0">'[26]исх дан'!#REF!</definedName>
    <definedName name="КУРС_КОЛЬЧ">'[26]исх дан'!#REF!</definedName>
    <definedName name="КУРС_ЛУК" localSheetId="0">'[26]исх дан'!#REF!</definedName>
    <definedName name="КУРС_ЛУК">'[26]исх дан'!#REF!</definedName>
    <definedName name="КУРС_ЛУКИ" localSheetId="0">'[26]исх дан'!#REF!</definedName>
    <definedName name="КУРС_ЛУКИ">'[26]исх дан'!#REF!</definedName>
    <definedName name="КУРС_РК" localSheetId="0">'[26]исх дан'!#REF!</definedName>
    <definedName name="КУРС_РК">'[26]исх дан'!#REF!</definedName>
    <definedName name="лдллл" localSheetId="0">#REF!</definedName>
    <definedName name="лдллл">#REF!</definedName>
    <definedName name="левон_опт" localSheetId="0">#REF!</definedName>
    <definedName name="левон_опт">#REF!</definedName>
    <definedName name="левон_розн" localSheetId="0">#REF!</definedName>
    <definedName name="левон_розн">#REF!</definedName>
    <definedName name="лист1" localSheetId="0">[37]Кабель!$A$1:$A$123,[37]Кабель!$GF$1:$GG$123,#REF!,#REF!,[37]Кабель!$A$423:$A$1102,[37]Кабель!$GF$423:$GG$1102</definedName>
    <definedName name="лист1">[37]Кабель!$A$1:$A$123,[37]Кабель!$GF$1:$GG$123,#REF!,#REF!,[37]Кабель!$A$423:$A$1102,[37]Кабель!$GF$423:$GG$1102</definedName>
    <definedName name="лист1_txt" localSheetId="0">[37]Кабель!$A$10:$A$123,[37]Кабель!$GF$10:$GG$123,#REF!,[37]Кабель!$GF$438:$GG$850</definedName>
    <definedName name="лист1_txt">[37]Кабель!$A$10:$A$123,[37]Кабель!$GF$10:$GG$123,#REF!,[37]Кабель!$GF$438:$GG$850</definedName>
    <definedName name="лист10" localSheetId="0">#REF!,#REF!</definedName>
    <definedName name="лист10">#REF!,#REF!</definedName>
    <definedName name="лист2" localSheetId="0">[36]Электрика!#REF!,[36]Электрика!#REF!,[36]Электрика!$B$1:$B$24,[36]Электрика!$AY$1:$AZ$24,[36]Электрика!#REF!,[36]Электрика!#REF!</definedName>
    <definedName name="лист2">[36]Электрика!#REF!,[36]Электрика!#REF!,[36]Электрика!$B$1:$B$24,[36]Электрика!$AY$1:$AZ$24,[36]Электрика!#REF!,[36]Электрика!#REF!</definedName>
    <definedName name="лист2_txt" localSheetId="0">#REF!,[36]Электрика!$A$3:$B$24,[36]Электрика!$AY$3:$AZ$24,[36]Электрика!$AY$69:$AZ$129</definedName>
    <definedName name="лист2_txt">#REF!,[36]Электрика!$A$3:$B$24,[36]Электрика!$AY$3:$AZ$24,[36]Электрика!$AY$69:$AZ$129</definedName>
    <definedName name="лист3" localSheetId="0">#REF!,#REF!,#REF!,#REF!,#REF!,#REF!</definedName>
    <definedName name="лист3">#REF!,#REF!,#REF!,#REF!,#REF!,#REF!</definedName>
    <definedName name="лист3_txt" localSheetId="0">#REF!,#REF!,#REF!,#REF!</definedName>
    <definedName name="лист3_txt">#REF!,#REF!,#REF!,#REF!</definedName>
    <definedName name="лист4" localSheetId="0">#REF!,#REF!,#REF!,#REF!,#REF!,#REF!</definedName>
    <definedName name="лист4">#REF!,#REF!,#REF!,#REF!,#REF!,#REF!</definedName>
    <definedName name="лист4_txt" localSheetId="0">#REF!,#REF!,#REF!,#REF!</definedName>
    <definedName name="лист4_txt">#REF!,#REF!,#REF!,#REF!</definedName>
    <definedName name="лист8" localSheetId="0">#REF!,#REF!</definedName>
    <definedName name="лист8">#REF!,#REF!</definedName>
    <definedName name="лл" localSheetId="0">#REF!</definedName>
    <definedName name="лл">#REF!</definedName>
    <definedName name="ллдж" localSheetId="0">#REF!</definedName>
    <definedName name="ллдж">#REF!</definedName>
    <definedName name="ллллллл">[17]база!$E$1:$E$65536</definedName>
    <definedName name="ЛУКИ" localSheetId="0">#REF!</definedName>
    <definedName name="ЛУКИ">#REF!</definedName>
    <definedName name="ЛУКИ_МЕДЬ" localSheetId="0">'[26]исх дан'!#REF!</definedName>
    <definedName name="ЛУКИ_МЕДЬ">'[26]исх дан'!#REF!</definedName>
    <definedName name="май">'[2]Смета2 проект_ раб_'!$A$93:$N$96</definedName>
    <definedName name="Материалы01">[33]Материалы!$G:$O,[33]Материалы!$Y:$CI</definedName>
    <definedName name="Материалы02">[33]Материалы!$G:$X,[33]Материалы!$AH:$CI</definedName>
    <definedName name="Материалы03">[33]Материалы!$G:$AG,[33]Материалы!$AQ:$CI</definedName>
    <definedName name="Материалы04">[33]Материалы!$G:$AP,[33]Материалы!$AZ:$CI</definedName>
    <definedName name="Материалы05">[33]Материалы!$G:$AY,[33]Материалы!$BI:$CI</definedName>
    <definedName name="Материалы06">[33]Материалы!$G:$BH,[33]Материалы!$BR:$CI</definedName>
    <definedName name="Материалы07">[33]Материалы!$G:$BQ,[33]Материалы!$CA:$CI</definedName>
    <definedName name="мил" localSheetId="2">{0,"овz";1,"z";2,"аz";5,"овz"}</definedName>
    <definedName name="мил">{0,"овz";1,"z";2,"аz";5,"овz"}</definedName>
    <definedName name="Мин.нац." localSheetId="0">[34]Кабель!#REF!</definedName>
    <definedName name="Мин.нац.">[34]Кабель!#REF!</definedName>
    <definedName name="Мин_Нац">'[26]исх дан'!$B$9</definedName>
    <definedName name="мит" localSheetId="0">#REF!</definedName>
    <definedName name="мит">#REF!</definedName>
    <definedName name="мммммм" localSheetId="0">[18]топография!#REF!</definedName>
    <definedName name="мммммм">[18]топография!#REF!</definedName>
    <definedName name="МММММММММ" localSheetId="0">#REF!</definedName>
    <definedName name="МММММММММ">#REF!</definedName>
    <definedName name="мьмлллбп" localSheetId="0">#REF!</definedName>
    <definedName name="мьмлллбп">#REF!</definedName>
    <definedName name="Название_проекта" localSheetId="0">#REF!</definedName>
    <definedName name="Название_проекта">#REF!</definedName>
    <definedName name="НаименованиеПород">[35]Списки!$B$2:$B$80</definedName>
    <definedName name="ната" localSheetId="0">'[38]См_2 Шатурс сети  проект работы'!#REF!</definedName>
    <definedName name="ната">'[38]См_2 Шатурс сети  проект работы'!#REF!</definedName>
    <definedName name="НАЦ_ГОФР" localSheetId="0">'[26]исх дан'!#REF!</definedName>
    <definedName name="НАЦ_ГОФР">'[26]исх дан'!#REF!</definedName>
    <definedName name="НАЦ_ГОФР_СПЕЦ" localSheetId="0">'[26]исх дан'!#REF!</definedName>
    <definedName name="НАЦ_ГОФР_СПЕЦ">'[26]исх дан'!#REF!</definedName>
    <definedName name="НАЦ_КОЛЬЧ" localSheetId="0">'[26]исх дан'!#REF!</definedName>
    <definedName name="НАЦ_КОЛЬЧ">'[26]исх дан'!#REF!</definedName>
    <definedName name="НАЦ_КОРОБ" localSheetId="0">'[26]исх дан'!#REF!</definedName>
    <definedName name="НАЦ_КОРОБ">'[26]исх дан'!#REF!</definedName>
    <definedName name="нац_метрук" localSheetId="0">'[26]исх дан'!#REF!</definedName>
    <definedName name="нац_метрук">'[26]исх дан'!#REF!</definedName>
    <definedName name="нац_након" localSheetId="0">#REF!</definedName>
    <definedName name="нац_након">#REF!</definedName>
    <definedName name="НАЦ_НЕГОРЮЧ" localSheetId="0">#REF!</definedName>
    <definedName name="НАЦ_НЕГОРЮЧ">#REF!</definedName>
    <definedName name="НАЦ_ОПТ" localSheetId="0">'[26]исх дан'!#REF!</definedName>
    <definedName name="НАЦ_ОПТ">'[26]исх дан'!#REF!</definedName>
    <definedName name="НАЦ_ОПТ_КОЛЬЧ" localSheetId="0">'[26]исх дан'!#REF!</definedName>
    <definedName name="НАЦ_ОПТ_КОЛЬЧ">'[26]исх дан'!#REF!</definedName>
    <definedName name="НАЦ_ОПТ_КОЛЬЧ_тпп" localSheetId="0">'[26]исх дан'!#REF!</definedName>
    <definedName name="НАЦ_ОПТ_КОЛЬЧ_тпп">'[26]исх дан'!#REF!</definedName>
    <definedName name="НАЦ_РЫБ" localSheetId="0">'[26]исх дан'!#REF!</definedName>
    <definedName name="НАЦ_РЫБ">'[26]исх дан'!#REF!</definedName>
    <definedName name="НАЦ_РЫБ_КРУПН" localSheetId="0">'[26]исх дан'!#REF!</definedName>
    <definedName name="НАЦ_РЫБ_КРУПН">'[26]исх дан'!#REF!</definedName>
    <definedName name="НАЦ_РЫБ_МЕЛК" localSheetId="0">'[26]исх дан'!#REF!</definedName>
    <definedName name="НАЦ_РЫБ_МЕЛК">'[26]исх дан'!#REF!</definedName>
    <definedName name="НАЦ_СМОЛ_АВВГ" localSheetId="0">'[26]исх дан'!#REF!</definedName>
    <definedName name="НАЦ_СМОЛ_АВВГ">'[26]исх дан'!#REF!</definedName>
    <definedName name="НАЦ_СМОЛ_АПВ" localSheetId="0">'[26]исх дан'!#REF!</definedName>
    <definedName name="НАЦ_СМОЛ_АПВ">'[26]исх дан'!#REF!</definedName>
    <definedName name="НАЦ_СМОЛ_М" localSheetId="0">'[26]исх дан'!#REF!</definedName>
    <definedName name="НАЦ_СМОЛ_М">'[26]исх дан'!#REF!</definedName>
    <definedName name="НАЦ_ТУРЦ_ОПТ" localSheetId="0">#REF!</definedName>
    <definedName name="НАЦ_ТУРЦ_ОПТ">#REF!</definedName>
    <definedName name="НАЦ_ТУРЦ_РОЗН" localSheetId="0">#REF!</definedName>
    <definedName name="НАЦ_ТУРЦ_РОЗН">#REF!</definedName>
    <definedName name="НАЦЕНКА" localSheetId="0">'[26]исх дан'!#REF!</definedName>
    <definedName name="НАЦЕНКА">'[26]исх дан'!#REF!</definedName>
    <definedName name="НАЦЕНКА_150" localSheetId="0">'[26]исх дан'!#REF!</definedName>
    <definedName name="НАЦЕНКА_150">'[26]исх дан'!#REF!</definedName>
    <definedName name="НАЦЕНКА_СЧЕТЧ" localSheetId="0">'[26]исх дан'!#REF!</definedName>
    <definedName name="НАЦЕНКА_СЧЕТЧ">'[26]исх дан'!#REF!</definedName>
    <definedName name="НАЦЕНКА_СЧЕТЧИКИ" localSheetId="0">'[26]исх дан'!#REF!</definedName>
    <definedName name="НАЦЕНКА_СЧЕТЧИКИ">'[26]исх дан'!#REF!</definedName>
    <definedName name="НДС" localSheetId="0">'[26]исх дан'!#REF!</definedName>
    <definedName name="НДС">'[26]исх дан'!#REF!</definedName>
    <definedName name="нннннннн" localSheetId="0">[18]топография!#REF!</definedName>
    <definedName name="нннннннн">[18]топография!#REF!</definedName>
    <definedName name="новый" localSheetId="0">#REF!</definedName>
    <definedName name="новый">#REF!</definedName>
    <definedName name="Номер_договора" localSheetId="0">#REF!</definedName>
    <definedName name="Номер_договора">#REF!</definedName>
    <definedName name="о" localSheetId="0">#REF!</definedName>
    <definedName name="о">#REF!</definedName>
    <definedName name="_xlnm.Print_Area" localSheetId="0">'КЛ-10 кВ Алтуфьево'!$A$1:$P$28</definedName>
    <definedName name="_xlnm.Print_Area" localSheetId="1">'ТП-26(встроенная)'!$A$1:$S$32</definedName>
    <definedName name="объем">#N/A</definedName>
    <definedName name="объем___0" localSheetId="0">#REF!</definedName>
    <definedName name="объем___0">#REF!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2" localSheetId="0">#REF!</definedName>
    <definedName name="объем___0___0___2">#REF!</definedName>
    <definedName name="объем___0___0___3" localSheetId="0">#REF!</definedName>
    <definedName name="объем___0___0___3">#REF!</definedName>
    <definedName name="объем___0___0___4" localSheetId="0">#REF!</definedName>
    <definedName name="объем___0___0___4">#REF!</definedName>
    <definedName name="объем___0___1" localSheetId="0">#REF!</definedName>
    <definedName name="объем___0___1">#REF!</definedName>
    <definedName name="объем___0___10" localSheetId="0">#REF!</definedName>
    <definedName name="объем___0___10">#REF!</definedName>
    <definedName name="объем___0___12" localSheetId="0">#REF!</definedName>
    <definedName name="объем___0___12">#REF!</definedName>
    <definedName name="объем___0___2" localSheetId="0">#REF!</definedName>
    <definedName name="объем___0___2">#REF!</definedName>
    <definedName name="объем___0___2___0" localSheetId="0">#REF!</definedName>
    <definedName name="объем___0___2___0">#REF!</definedName>
    <definedName name="объем___0___3" localSheetId="0">#REF!</definedName>
    <definedName name="объем___0___3">#REF!</definedName>
    <definedName name="объем___0___4" localSheetId="0">#REF!</definedName>
    <definedName name="объем___0___4">#REF!</definedName>
    <definedName name="объем___0___5" localSheetId="0">#REF!</definedName>
    <definedName name="объем___0___5">#REF!</definedName>
    <definedName name="объем___0___6" localSheetId="0">#REF!</definedName>
    <definedName name="объем___0___6">#REF!</definedName>
    <definedName name="объем___0___8" localSheetId="0">#REF!</definedName>
    <definedName name="объем___0___8">#REF!</definedName>
    <definedName name="объем___1" localSheetId="0">#REF!</definedName>
    <definedName name="объем___1">#REF!</definedName>
    <definedName name="объем___1___0" localSheetId="0">#REF!</definedName>
    <definedName name="объем___1___0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0">#REF!</definedName>
    <definedName name="объем___10___0___0">#REF!</definedName>
    <definedName name="объем___10___1" localSheetId="0">#REF!</definedName>
    <definedName name="объем___10___1">#REF!</definedName>
    <definedName name="объем___10___10" localSheetId="0">#REF!</definedName>
    <definedName name="объем___10___10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0">#REF!</definedName>
    <definedName name="объем___11">#REF!</definedName>
    <definedName name="объем___11___0">NA()</definedName>
    <definedName name="объем___11___10" localSheetId="0">#REF!</definedName>
    <definedName name="объем___11___10">#REF!</definedName>
    <definedName name="объем___11___2" localSheetId="0">#REF!</definedName>
    <definedName name="объем___11___2">#REF!</definedName>
    <definedName name="объем___11___4" localSheetId="0">#REF!</definedName>
    <definedName name="объем___11___4">#REF!</definedName>
    <definedName name="объем___11___6" localSheetId="0">#REF!</definedName>
    <definedName name="объем___11___6">#REF!</definedName>
    <definedName name="объем___11___8" localSheetId="0">#REF!</definedName>
    <definedName name="объем___11___8">#REF!</definedName>
    <definedName name="объем___12">NA()</definedName>
    <definedName name="объем___2" localSheetId="0">#REF!</definedName>
    <definedName name="объем___2">#REF!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 localSheetId="0">#REF!</definedName>
    <definedName name="объем___2___0___0___0">#REF!</definedName>
    <definedName name="объем___2___1" localSheetId="0">#REF!</definedName>
    <definedName name="объем___2___1">#REF!</definedName>
    <definedName name="объем___2___10" localSheetId="0">#REF!</definedName>
    <definedName name="объем___2___10">#REF!</definedName>
    <definedName name="объем___2___12" localSheetId="0">#REF!</definedName>
    <definedName name="объем___2___12">#REF!</definedName>
    <definedName name="объем___2___2" localSheetId="0">#REF!</definedName>
    <definedName name="объем___2___2">#REF!</definedName>
    <definedName name="объем___2___3" localSheetId="0">#REF!</definedName>
    <definedName name="объем___2___3">#REF!</definedName>
    <definedName name="объем___2___4" localSheetId="0">#REF!</definedName>
    <definedName name="объем___2___4">#REF!</definedName>
    <definedName name="объем___2___6" localSheetId="0">#REF!</definedName>
    <definedName name="объем___2___6">#REF!</definedName>
    <definedName name="объем___2___8" localSheetId="0">#REF!</definedName>
    <definedName name="объем___2___8">#REF!</definedName>
    <definedName name="объем___3" localSheetId="0">#REF!</definedName>
    <definedName name="объем___3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0">#REF!</definedName>
    <definedName name="объем___3___10">#REF!</definedName>
    <definedName name="объем___3___2" localSheetId="0">#REF!</definedName>
    <definedName name="объем___3___2">#REF!</definedName>
    <definedName name="объем___3___3" localSheetId="0">#REF!</definedName>
    <definedName name="объем___3___3">#REF!</definedName>
    <definedName name="объем___3___4" localSheetId="0">#REF!</definedName>
    <definedName name="объем___3___4">#REF!</definedName>
    <definedName name="объем___3___6" localSheetId="0">#REF!</definedName>
    <definedName name="объем___3___6">#REF!</definedName>
    <definedName name="объем___3___8" localSheetId="0">#REF!</definedName>
    <definedName name="объем___3___8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0">#REF!</definedName>
    <definedName name="объем___4___0___0">#REF!</definedName>
    <definedName name="объем___4___0___0___0" localSheetId="0">#REF!</definedName>
    <definedName name="объем___4___0___0___0">#REF!</definedName>
    <definedName name="объем___4___10" localSheetId="0">#REF!</definedName>
    <definedName name="объем___4___10">#REF!</definedName>
    <definedName name="объем___4___12" localSheetId="0">#REF!</definedName>
    <definedName name="объем___4___12">#REF!</definedName>
    <definedName name="объем___4___2" localSheetId="0">#REF!</definedName>
    <definedName name="объем___4___2">#REF!</definedName>
    <definedName name="объем___4___3" localSheetId="0">#REF!</definedName>
    <definedName name="объем___4___3">#REF!</definedName>
    <definedName name="объем___4___4" localSheetId="0">#REF!</definedName>
    <definedName name="объем___4___4">#REF!</definedName>
    <definedName name="объем___4___6" localSheetId="0">#REF!</definedName>
    <definedName name="объем___4___6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0">#REF!</definedName>
    <definedName name="объем___5___0">#REF!</definedName>
    <definedName name="объем___5___0___0" localSheetId="0">#REF!</definedName>
    <definedName name="объем___5___0___0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 localSheetId="0">#REF!</definedName>
    <definedName name="объем___6___0___0___0">#REF!</definedName>
    <definedName name="объем___6___1" localSheetId="0">#REF!</definedName>
    <definedName name="объем___6___1">#REF!</definedName>
    <definedName name="объем___6___10" localSheetId="0">#REF!</definedName>
    <definedName name="объем___6___10">#REF!</definedName>
    <definedName name="объем___6___12" localSheetId="0">#REF!</definedName>
    <definedName name="объем___6___12">#REF!</definedName>
    <definedName name="объем___6___2" localSheetId="0">#REF!</definedName>
    <definedName name="объем___6___2">#REF!</definedName>
    <definedName name="объем___6___4" localSheetId="0">#REF!</definedName>
    <definedName name="объем___6___4">#REF!</definedName>
    <definedName name="объем___6___6" localSheetId="0">#REF!</definedName>
    <definedName name="объем___6___6">#REF!</definedName>
    <definedName name="объем___6___8" localSheetId="0">#REF!</definedName>
    <definedName name="объем___6___8">#REF!</definedName>
    <definedName name="объем___7" localSheetId="0">#REF!</definedName>
    <definedName name="объем___7">#REF!</definedName>
    <definedName name="объем___7___0" localSheetId="0">#REF!</definedName>
    <definedName name="объем___7___0">#REF!</definedName>
    <definedName name="объем___7___10" localSheetId="0">#REF!</definedName>
    <definedName name="объем___7___10">#REF!</definedName>
    <definedName name="объем___7___2" localSheetId="0">#REF!</definedName>
    <definedName name="объем___7___2">#REF!</definedName>
    <definedName name="объем___7___4" localSheetId="0">#REF!</definedName>
    <definedName name="объем___7___4">#REF!</definedName>
    <definedName name="объем___7___6" localSheetId="0">#REF!</definedName>
    <definedName name="объем___7___6">#REF!</definedName>
    <definedName name="объем___7___8" localSheetId="0">#REF!</definedName>
    <definedName name="объем___7___8">#REF!</definedName>
    <definedName name="объем___8" localSheetId="0">#REF!</definedName>
    <definedName name="объем___8">#REF!</definedName>
    <definedName name="объем___8___0" localSheetId="0">#REF!</definedName>
    <definedName name="объем___8___0">#REF!</definedName>
    <definedName name="объем___8___0___0" localSheetId="0">#REF!</definedName>
    <definedName name="объем___8___0___0">#REF!</definedName>
    <definedName name="объем___8___0___0___0" localSheetId="0">#REF!</definedName>
    <definedName name="объем___8___0___0___0">#REF!</definedName>
    <definedName name="объем___8___1" localSheetId="0">#REF!</definedName>
    <definedName name="объем___8___1">#REF!</definedName>
    <definedName name="объем___8___10" localSheetId="0">#REF!</definedName>
    <definedName name="объем___8___10">#REF!</definedName>
    <definedName name="объем___8___12" localSheetId="0">#REF!</definedName>
    <definedName name="объем___8___12">#REF!</definedName>
    <definedName name="объем___8___2" localSheetId="0">#REF!</definedName>
    <definedName name="объем___8___2">#REF!</definedName>
    <definedName name="объем___8___4" localSheetId="0">#REF!</definedName>
    <definedName name="объем___8___4">#REF!</definedName>
    <definedName name="объем___8___6" localSheetId="0">#REF!</definedName>
    <definedName name="объем___8___6">#REF!</definedName>
    <definedName name="объем___8___8" localSheetId="0">#REF!</definedName>
    <definedName name="объем___8___8">#REF!</definedName>
    <definedName name="объем___9" localSheetId="0">#REF!</definedName>
    <definedName name="объем___9">#REF!</definedName>
    <definedName name="объем___9___0" localSheetId="0">#REF!</definedName>
    <definedName name="объем___9___0">#REF!</definedName>
    <definedName name="объем___9___0___0" localSheetId="0">#REF!</definedName>
    <definedName name="объем___9___0___0">#REF!</definedName>
    <definedName name="объем___9___0___0___0" localSheetId="0">#REF!</definedName>
    <definedName name="объем___9___0___0___0">#REF!</definedName>
    <definedName name="объем___9___10" localSheetId="0">#REF!</definedName>
    <definedName name="объем___9___10">#REF!</definedName>
    <definedName name="объем___9___2" localSheetId="0">#REF!</definedName>
    <definedName name="объем___9___2">#REF!</definedName>
    <definedName name="объем___9___4" localSheetId="0">#REF!</definedName>
    <definedName name="объем___9___4">#REF!</definedName>
    <definedName name="объем___9___6" localSheetId="0">#REF!</definedName>
    <definedName name="объем___9___6">#REF!</definedName>
    <definedName name="объем___9___8" localSheetId="0">#REF!</definedName>
    <definedName name="объем___9___8">#REF!</definedName>
    <definedName name="объем1" localSheetId="0">#REF!</definedName>
    <definedName name="объем1">#REF!</definedName>
    <definedName name="олролрт" localSheetId="0">#REF!</definedName>
    <definedName name="олролрт">#REF!</definedName>
    <definedName name="ОЛЯ" localSheetId="0">#REF!</definedName>
    <definedName name="ОЛЯ">#REF!</definedName>
    <definedName name="ооо" localSheetId="0">#REF!</definedName>
    <definedName name="ооо">#REF!</definedName>
    <definedName name="оооо" localSheetId="0">#REF!</definedName>
    <definedName name="оооо">#REF!</definedName>
    <definedName name="ООС" localSheetId="2">#REF!,#REF!</definedName>
    <definedName name="ООС" localSheetId="0">#REF!,#REF!</definedName>
    <definedName name="ООС">#REF!,#REF!</definedName>
    <definedName name="оот" localSheetId="0">#REF!</definedName>
    <definedName name="оот">#REF!</definedName>
    <definedName name="орп" localSheetId="0">[39]Смета!#REF!</definedName>
    <definedName name="орп">[39]Смета!#REF!</definedName>
    <definedName name="от_БИРЖЕВОГО" localSheetId="0">'[26]исх дан'!#REF!</definedName>
    <definedName name="от_БИРЖЕВОГО">'[26]исх дан'!#REF!</definedName>
    <definedName name="п" localSheetId="0">#REF!</definedName>
    <definedName name="п">#REF!</definedName>
    <definedName name="ПБ" localSheetId="0">#REF!</definedName>
    <definedName name="ПБ">#REF!</definedName>
    <definedName name="ПВ" localSheetId="0">'[26]исх дан'!#REF!</definedName>
    <definedName name="ПВ">'[26]исх дан'!#REF!</definedName>
    <definedName name="ПВС_ОПТ" localSheetId="0">'[26]исх дан'!#REF!</definedName>
    <definedName name="ПВС_ОПТ">'[26]исх дан'!#REF!</definedName>
    <definedName name="ПВС_РОЗН">[40]ПРОЦЕНТЫ!$AQ$7</definedName>
    <definedName name="перпункт" localSheetId="0">[41]топография!#REF!</definedName>
    <definedName name="перпункт">[41]топография!#REF!</definedName>
    <definedName name="план" localSheetId="0">[20]топография!#REF!</definedName>
    <definedName name="план">[20]топография!#REF!</definedName>
    <definedName name="Площадь" localSheetId="0">#REF!</definedName>
    <definedName name="Площадь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п" localSheetId="0">#REF!</definedName>
    <definedName name="пп">#REF!</definedName>
    <definedName name="ппп" localSheetId="0">#REF!</definedName>
    <definedName name="ппп">#REF!</definedName>
    <definedName name="ппппппппппп2" localSheetId="0">#REF!</definedName>
    <definedName name="ппппппппппп2">#REF!</definedName>
    <definedName name="пр" localSheetId="0">#REF!,#REF!,#REF!,#REF!</definedName>
    <definedName name="пр">#REF!,#REF!,#REF!,#REF!</definedName>
    <definedName name="Примечание">[35]Списки!$K$2:$K$25</definedName>
    <definedName name="про" localSheetId="0">#REF!</definedName>
    <definedName name="про">#REF!</definedName>
    <definedName name="пробная" localSheetId="0">#REF!</definedName>
    <definedName name="пробная">#REF!</definedName>
    <definedName name="промбез" localSheetId="0">[42]топография!#REF!</definedName>
    <definedName name="промбез">[42]топография!#REF!</definedName>
    <definedName name="Промбезоп" localSheetId="2">#REF!</definedName>
    <definedName name="Промбезоп" localSheetId="0">#REF!</definedName>
    <definedName name="Промбезоп">#REF!</definedName>
    <definedName name="ПУНП" localSheetId="0">'[26]исх дан'!#REF!</definedName>
    <definedName name="ПУНП">'[26]исх дан'!#REF!</definedName>
    <definedName name="пятерка" localSheetId="0">#REF!</definedName>
    <definedName name="пятерка">#REF!</definedName>
    <definedName name="р" localSheetId="0">#REF!</definedName>
    <definedName name="р">#REF!</definedName>
    <definedName name="Расход_меди_кг_км_с_отходами" localSheetId="0">#REF!</definedName>
    <definedName name="Расход_меди_кг_км_с_отходами">#REF!</definedName>
    <definedName name="РД" localSheetId="0">#REF!</definedName>
    <definedName name="РД">#REF!</definedName>
    <definedName name="рол" localSheetId="0">[43]топография!#REF!</definedName>
    <definedName name="рол">[43]топография!#REF!</definedName>
    <definedName name="рома1" localSheetId="0">[34]Кабель!$A$1:$A$136,#REF!,[34]Кабель!$FQ$1:$FQ$136,#REF!,#REF!,#REF!,[34]Кабель!$A$420:$A$1102,#REF!,[34]Кабель!$FQ$420:$FQ$1102</definedName>
    <definedName name="рома1">[34]Кабель!$A$1:$A$136,#REF!,[34]Кабель!$FQ$1:$FQ$136,#REF!,#REF!,#REF!,[34]Кабель!$A$420:$A$1102,#REF!,[34]Кабель!$FQ$420:$FQ$1102</definedName>
    <definedName name="рома2" localSheetId="0">[36]Электрика!#REF!,[36]Электрика!#REF!,[36]Электрика!#REF!,[36]Электрика!$B$1:$B$24,[36]Электрика!$AY$1:$AZ$24,[36]Электрика!#REF!,[36]Электрика!#REF!</definedName>
    <definedName name="рома2">[36]Электрика!#REF!,[36]Электрика!#REF!,[36]Электрика!#REF!,[36]Электрика!$B$1:$B$24,[36]Электрика!$AY$1:$AZ$24,[36]Электрика!#REF!,[36]Электрика!#REF!</definedName>
    <definedName name="рпв" localSheetId="0">#REF!</definedName>
    <definedName name="рпв">#REF!</definedName>
    <definedName name="рррр">[17]база!$E$1:$E$65536</definedName>
    <definedName name="ррррррррр">[17]Коэффициенты!$D$1:$D$3</definedName>
    <definedName name="рррррррррррр">[17]Коэффициенты!$A$1:$A$65536</definedName>
    <definedName name="ррррррррррррррр">[17]Коэффициенты!$A$1:$A$65536</definedName>
    <definedName name="ррррррррррррррррррр" localSheetId="0">#REF!</definedName>
    <definedName name="ррррррррррррррррррр">#REF!</definedName>
    <definedName name="ррррррррррррррррррррррр">[17]Коэффициенты!$A$1:$A$65536</definedName>
    <definedName name="рррррррррррррррррррррррррррр">[17]Коэффициенты!$A$1:$A$65536</definedName>
    <definedName name="рррррррррррррррррррррррррррррррррррррррррррррррррр" localSheetId="0">[18]топография!#REF!</definedName>
    <definedName name="рррррррррррррррррррррррррррррррррррррррррррррррррр">[18]топография!#REF!</definedName>
    <definedName name="Руководитель" localSheetId="0">#REF!</definedName>
    <definedName name="Руководитель">#REF!</definedName>
    <definedName name="света" localSheetId="0">'[10]См_2 Шатурс сети  проект работы'!#REF!</definedName>
    <definedName name="света">'[10]См_2 Шатурс сети  проект работы'!#REF!</definedName>
    <definedName name="свод1" localSheetId="0">[44]топография!#REF!</definedName>
    <definedName name="свод1">[44]топография!#REF!</definedName>
    <definedName name="сврд" localSheetId="0">[44]топография!#REF!</definedName>
    <definedName name="сврд">[44]топография!#REF!</definedName>
    <definedName name="СКИДКА_в_КОЛЬЧУГ" localSheetId="2">#REF!</definedName>
    <definedName name="СКИДКА_в_КОЛЬЧУГ" localSheetId="0">#REF!</definedName>
    <definedName name="СКИДКА_в_КОЛЬЧУГ">#REF!</definedName>
    <definedName name="СКИДКА_КОЛЬЧ">'[26]исх дан'!$B$9</definedName>
    <definedName name="см" localSheetId="0">#REF!</definedName>
    <definedName name="см">#REF!</definedName>
    <definedName name="см_">'[24]4НКУ'!$AO$26</definedName>
    <definedName name="см_1б">'[25]1_из'!$U$52</definedName>
    <definedName name="см_2">'[45]2РЗ'!$AF$116</definedName>
    <definedName name="см_2_база">'[45]2РЗ'!$AF$117</definedName>
    <definedName name="см_3">'[45]3конф'!$L$40</definedName>
    <definedName name="см_3_база">'[45]3конф'!$M$43</definedName>
    <definedName name="см_3пр">'[25]3_пр'!$AM$31</definedName>
    <definedName name="см_4">'[25]4_РЗ'!$AM$80</definedName>
    <definedName name="см_4б">'[25]4_РЗ'!$AM$81</definedName>
    <definedName name="см_5">'[25]5_конф'!$L$37</definedName>
    <definedName name="см_5б">'[25]5_конф'!$L$39</definedName>
    <definedName name="см_6">'[25]6_НКУ'!$AN$30</definedName>
    <definedName name="см_6б">'[25]6_НКУ'!$AN$31</definedName>
    <definedName name="Смета" localSheetId="0">[33]Смета!#REF!</definedName>
    <definedName name="Смета">[33]Смета!#REF!</definedName>
    <definedName name="смета_7" localSheetId="0">'[46]См_2 Шатурс сети  проект работы'!#REF!</definedName>
    <definedName name="смета_7">'[46]См_2 Шатурс сети  проект работы'!#REF!</definedName>
    <definedName name="смета_8" localSheetId="0">'[46]См_2 Шатурс сети  проект работы'!#REF!</definedName>
    <definedName name="смета_8">'[46]См_2 Шатурс сети  проект работы'!#REF!</definedName>
    <definedName name="Смета6" localSheetId="0">'[9]См_2 Шатурс сети  проект работы'!#REF!</definedName>
    <definedName name="Смета6">'[9]См_2 Шатурс сети  проект работы'!#REF!</definedName>
    <definedName name="Смета6_7" localSheetId="0">'[9]См_2 Шатурс сети  проект работы'!#REF!</definedName>
    <definedName name="Смета6_7">'[9]См_2 Шатурс сети  проект работы'!#REF!</definedName>
    <definedName name="Смета6_8" localSheetId="0">'[9]См_2 Шатурс сети  проект работы'!#REF!</definedName>
    <definedName name="Смета6_8">'[9]См_2 Шатурс сети  проект работы'!#REF!</definedName>
    <definedName name="сми" localSheetId="0">#REF!</definedName>
    <definedName name="сми">#REF!</definedName>
    <definedName name="Согласование" localSheetId="0">#REF!</definedName>
    <definedName name="Согласование">#REF!</definedName>
    <definedName name="Составил">'[27]см 5 ОДД '!$B$84:$B$98</definedName>
    <definedName name="Составитель" localSheetId="0">#REF!</definedName>
    <definedName name="Составитель">#REF!</definedName>
    <definedName name="СПЕЦКУРС">'[26]исх дан'!$B$3</definedName>
    <definedName name="сроки">[47]Коэффициенты!$A:$A</definedName>
    <definedName name="ссс" localSheetId="2">#REF!</definedName>
    <definedName name="ссс" localSheetId="0">#REF!</definedName>
    <definedName name="ссс">#REF!</definedName>
    <definedName name="СССССССС" localSheetId="2">#REF!</definedName>
    <definedName name="СССССССС" localSheetId="0">#REF!</definedName>
    <definedName name="СССССССС">#REF!</definedName>
    <definedName name="ссссссссссссссссссссссссссссссссссссссссссссссссссссссссссссссссссссссссссссссссссссссссс" localSheetId="2">#REF!</definedName>
    <definedName name="ссссссссссссссссссссссссссссссссссссссссссссссссссссссссссссссссссссссссссссссссссссссссс" localSheetId="0">#REF!</definedName>
    <definedName name="ссссссссссссссссссссссссссссссссссссссссссссссссссссссссссссссссссссссссссссссссссссссссс">#REF!</definedName>
    <definedName name="стадия_П">[47]база!$J:$J</definedName>
    <definedName name="СТАР_КУРС">[40]ПРОЦЕНТЫ!$AQ$12</definedName>
    <definedName name="Строительная_полоса" localSheetId="2">#REF!</definedName>
    <definedName name="Строительная_полоса" localSheetId="0">#REF!</definedName>
    <definedName name="Строительная_полоса">#REF!</definedName>
    <definedName name="Сургут">NA()</definedName>
    <definedName name="тек">[24]См_1!$AN$66</definedName>
    <definedName name="тек_курс" localSheetId="0">'[26]исх дан'!#REF!</definedName>
    <definedName name="тек_курс">'[26]исх дан'!#REF!</definedName>
    <definedName name="текст1">[37]Кабель!$A$10:$A$123,[37]Кабель!$GF$10:$GG$123</definedName>
    <definedName name="текст10" localSheetId="0">#REF!,#REF!</definedName>
    <definedName name="текст10">#REF!,#REF!</definedName>
    <definedName name="текст11" localSheetId="0">#REF!,#REF!</definedName>
    <definedName name="текст11">#REF!,#REF!</definedName>
    <definedName name="текст12" localSheetId="0">#REF!,#REF!</definedName>
    <definedName name="текст12">#REF!,#REF!</definedName>
    <definedName name="текст2" localSheetId="0">[34]Кабель!$A$137:$A$419,#REF!</definedName>
    <definedName name="текст2">[34]Кабель!$A$137:$A$419,#REF!</definedName>
    <definedName name="текст3" localSheetId="0">#REF!,#REF!</definedName>
    <definedName name="текст3">#REF!,#REF!</definedName>
    <definedName name="текст4" localSheetId="0">[36]Электрика!#REF!,[36]Электрика!#REF!</definedName>
    <definedName name="текст4">[36]Электрика!#REF!,[36]Электрика!#REF!</definedName>
    <definedName name="текст5">[36]Электрика!$A$3:$B$24,[36]Электрика!$AY$4:$AZ$24</definedName>
    <definedName name="текст6" localSheetId="0">[36]Электрика!$A$32:$B$129,[36]Электрика!#REF!</definedName>
    <definedName name="текст6">[36]Электрика!$A$32:$B$129,[36]Электрика!#REF!</definedName>
    <definedName name="текст7" localSheetId="0">#REF!,#REF!</definedName>
    <definedName name="текст7">#REF!,#REF!</definedName>
    <definedName name="текст8" localSheetId="0">#REF!,#REF!</definedName>
    <definedName name="текст8">#REF!,#REF!</definedName>
    <definedName name="текст9" localSheetId="0">#REF!,#REF!</definedName>
    <definedName name="текст9">#REF!,#REF!</definedName>
    <definedName name="Титул00" localSheetId="0">#REF!</definedName>
    <definedName name="Титул00">#REF!</definedName>
    <definedName name="Титул01" localSheetId="0">#REF!,#REF!</definedName>
    <definedName name="Титул01">#REF!,#REF!</definedName>
    <definedName name="Титул02" localSheetId="0">#REF!,#REF!</definedName>
    <definedName name="Титул02">#REF!,#REF!</definedName>
    <definedName name="Титул03" localSheetId="0">#REF!,#REF!</definedName>
    <definedName name="Титул03">#REF!,#REF!</definedName>
    <definedName name="Титул04" localSheetId="0">#REF!,#REF!</definedName>
    <definedName name="Титул04">#REF!,#REF!</definedName>
    <definedName name="Титул05" localSheetId="0">#REF!,#REF!</definedName>
    <definedName name="Титул05">#REF!,#REF!</definedName>
    <definedName name="Титул06" localSheetId="0">#REF!</definedName>
    <definedName name="Титул06">#REF!</definedName>
    <definedName name="тн" localSheetId="0">#REF!</definedName>
    <definedName name="тн">#REF!</definedName>
    <definedName name="топ1" localSheetId="0">#REF!</definedName>
    <definedName name="топ1">#REF!</definedName>
    <definedName name="топ2" localSheetId="0">#REF!</definedName>
    <definedName name="топ2">#REF!</definedName>
    <definedName name="топо" localSheetId="0">#REF!</definedName>
    <definedName name="топо">#REF!</definedName>
    <definedName name="топогр1" localSheetId="0">#REF!</definedName>
    <definedName name="топогр1">#REF!</definedName>
    <definedName name="топограф" localSheetId="0">#REF!</definedName>
    <definedName name="топограф">#REF!</definedName>
    <definedName name="ТС1" localSheetId="0">#REF!</definedName>
    <definedName name="ТС1">#REF!</definedName>
    <definedName name="тула1" localSheetId="0">[34]Кабель!$A$1:$A$136,[34]Кабель!#REF!,[34]Кабель!$FQ$1:$FQ$136,#REF!,[34]Кабель!#REF!,#REF!,[34]Кабель!$A$420:$A$1102,[34]Кабель!#REF!,[34]Кабель!$FQ$420:$FQ$1102</definedName>
    <definedName name="тула1">[34]Кабель!$A$1:$A$136,[34]Кабель!#REF!,[34]Кабель!$FQ$1:$FQ$136,#REF!,[34]Кабель!#REF!,#REF!,[34]Кабель!$A$420:$A$1102,[34]Кабель!#REF!,[34]Кабель!$FQ$420:$FQ$1102</definedName>
    <definedName name="тула2" localSheetId="0">[36]Электрика!#REF!,[36]Электрика!#REF!,[36]Электрика!#REF!,[36]Электрика!$B$1:$B$24,[36]Электрика!$Y$1:$Y$2,[36]Электрика!$AZ$1:$AZ$24,[36]Электрика!#REF!,[36]Электрика!#REF!</definedName>
    <definedName name="тула2">[36]Электрика!#REF!,[36]Электрика!#REF!,[36]Электрика!#REF!,[36]Электрика!$B$1:$B$24,[36]Электрика!$Y$1:$Y$2,[36]Электрика!$AZ$1:$AZ$24,[36]Электрика!#REF!,[36]Электрика!#REF!</definedName>
    <definedName name="тыс" localSheetId="2">{0,"тысячz";1,"тысячаz";2,"тысячиz";5,"тысячz"}</definedName>
    <definedName name="тыс">{0,"тысячz";1,"тысячаz";2,"тысячиz";5,"тысячz"}</definedName>
    <definedName name="тьбю" localSheetId="0">#REF!</definedName>
    <definedName name="тьбю">#REF!</definedName>
    <definedName name="уацуйцй" localSheetId="2">#REF!,#REF!</definedName>
    <definedName name="уацуйцй" localSheetId="0">#REF!,#REF!</definedName>
    <definedName name="уацуйцй">#REF!,#REF!</definedName>
    <definedName name="уууууууууууууууууууууу">[17]Коэффициенты!$D$1:$D$3</definedName>
    <definedName name="уцаа">[48]Списки!$K$2:$K$25</definedName>
    <definedName name="уцуц" localSheetId="2">#REF!</definedName>
    <definedName name="уцуц" localSheetId="0">#REF!</definedName>
    <definedName name="уцуц">#REF!</definedName>
    <definedName name="Участок" localSheetId="2">#REF!</definedName>
    <definedName name="Участок" localSheetId="0">#REF!</definedName>
    <definedName name="Участок">#REF!</definedName>
    <definedName name="фф">[17]Коэффициенты!$D$1:$D$3</definedName>
    <definedName name="ффффффффффффффффффф">[17]база!$E$1:$E$65536</definedName>
    <definedName name="ффыв" localSheetId="0">#REF!</definedName>
    <definedName name="ффыв">#REF!</definedName>
    <definedName name="фыв" localSheetId="0">#REF!</definedName>
    <definedName name="фыв">#REF!</definedName>
    <definedName name="цена">#N/A</definedName>
    <definedName name="цена___0" localSheetId="0">#REF!</definedName>
    <definedName name="цена___0">#REF!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2" localSheetId="0">#REF!</definedName>
    <definedName name="цена___0___0___2">#REF!</definedName>
    <definedName name="цена___0___0___3" localSheetId="0">#REF!</definedName>
    <definedName name="цена___0___0___3">#REF!</definedName>
    <definedName name="цена___0___0___4" localSheetId="0">#REF!</definedName>
    <definedName name="цена___0___0___4">#REF!</definedName>
    <definedName name="цена___0___1" localSheetId="0">#REF!</definedName>
    <definedName name="цена___0___1">#REF!</definedName>
    <definedName name="цена___0___10" localSheetId="0">#REF!</definedName>
    <definedName name="цена___0___10">#REF!</definedName>
    <definedName name="цена___0___12" localSheetId="0">#REF!</definedName>
    <definedName name="цена___0___12">#REF!</definedName>
    <definedName name="цена___0___2" localSheetId="0">#REF!</definedName>
    <definedName name="цена___0___2">#REF!</definedName>
    <definedName name="цена___0___2___0" localSheetId="0">#REF!</definedName>
    <definedName name="цена___0___2___0">#REF!</definedName>
    <definedName name="цена___0___3" localSheetId="0">#REF!</definedName>
    <definedName name="цена___0___3">#REF!</definedName>
    <definedName name="цена___0___4" localSheetId="0">#REF!</definedName>
    <definedName name="цена___0___4">#REF!</definedName>
    <definedName name="цена___0___5" localSheetId="0">#REF!</definedName>
    <definedName name="цена___0___5">#REF!</definedName>
    <definedName name="цена___0___6" localSheetId="0">#REF!</definedName>
    <definedName name="цена___0___6">#REF!</definedName>
    <definedName name="цена___0___8" localSheetId="0">#REF!</definedName>
    <definedName name="цена___0___8">#REF!</definedName>
    <definedName name="цена___1" localSheetId="0">#REF!</definedName>
    <definedName name="цена___1">#REF!</definedName>
    <definedName name="цена___1___0" localSheetId="0">#REF!</definedName>
    <definedName name="цена___1___0">#REF!</definedName>
    <definedName name="цена___10" localSheetId="0">#REF!</definedName>
    <definedName name="цена___10">#REF!</definedName>
    <definedName name="цена___10___0">NA()</definedName>
    <definedName name="цена___10___0___0" localSheetId="0">#REF!</definedName>
    <definedName name="цена___10___0___0">#REF!</definedName>
    <definedName name="цена___10___1" localSheetId="0">#REF!</definedName>
    <definedName name="цена___10___1">#REF!</definedName>
    <definedName name="цена___10___10" localSheetId="0">#REF!</definedName>
    <definedName name="цена___10___10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0">#REF!</definedName>
    <definedName name="цена___11">#REF!</definedName>
    <definedName name="цена___11___0">NA()</definedName>
    <definedName name="цена___11___10" localSheetId="0">#REF!</definedName>
    <definedName name="цена___11___10">#REF!</definedName>
    <definedName name="цена___11___2" localSheetId="0">#REF!</definedName>
    <definedName name="цена___11___2">#REF!</definedName>
    <definedName name="цена___11___4" localSheetId="0">#REF!</definedName>
    <definedName name="цена___11___4">#REF!</definedName>
    <definedName name="цена___11___6" localSheetId="0">#REF!</definedName>
    <definedName name="цена___11___6">#REF!</definedName>
    <definedName name="цена___11___8" localSheetId="0">#REF!</definedName>
    <definedName name="цена___11___8">#REF!</definedName>
    <definedName name="цена___12">NA()</definedName>
    <definedName name="цена___2" localSheetId="0">#REF!</definedName>
    <definedName name="цена___2">#REF!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 localSheetId="0">#REF!</definedName>
    <definedName name="цена___2___0___0___0">#REF!</definedName>
    <definedName name="цена___2___1" localSheetId="0">#REF!</definedName>
    <definedName name="цена___2___1">#REF!</definedName>
    <definedName name="цена___2___10" localSheetId="0">#REF!</definedName>
    <definedName name="цена___2___10">#REF!</definedName>
    <definedName name="цена___2___12" localSheetId="0">#REF!</definedName>
    <definedName name="цена___2___12">#REF!</definedName>
    <definedName name="цена___2___2" localSheetId="0">#REF!</definedName>
    <definedName name="цена___2___2">#REF!</definedName>
    <definedName name="цена___2___3" localSheetId="0">#REF!</definedName>
    <definedName name="цена___2___3">#REF!</definedName>
    <definedName name="цена___2___4" localSheetId="0">#REF!</definedName>
    <definedName name="цена___2___4">#REF!</definedName>
    <definedName name="цена___2___6" localSheetId="0">#REF!</definedName>
    <definedName name="цена___2___6">#REF!</definedName>
    <definedName name="цена___2___8" localSheetId="0">#REF!</definedName>
    <definedName name="цена___2___8">#REF!</definedName>
    <definedName name="цена___3" localSheetId="0">#REF!</definedName>
    <definedName name="цена___3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0">#REF!</definedName>
    <definedName name="цена___3___10">#REF!</definedName>
    <definedName name="цена___3___2" localSheetId="0">#REF!</definedName>
    <definedName name="цена___3___2">#REF!</definedName>
    <definedName name="цена___3___3" localSheetId="0">#REF!</definedName>
    <definedName name="цена___3___3">#REF!</definedName>
    <definedName name="цена___3___4" localSheetId="0">#REF!</definedName>
    <definedName name="цена___3___4">#REF!</definedName>
    <definedName name="цена___3___6" localSheetId="0">#REF!</definedName>
    <definedName name="цена___3___6">#REF!</definedName>
    <definedName name="цена___3___8" localSheetId="0">#REF!</definedName>
    <definedName name="цена___3___8">#REF!</definedName>
    <definedName name="цена___4" localSheetId="0">#REF!</definedName>
    <definedName name="цена___4">#REF!</definedName>
    <definedName name="цена___4___0">NA()</definedName>
    <definedName name="цена___4___0___0" localSheetId="0">#REF!</definedName>
    <definedName name="цена___4___0___0">#REF!</definedName>
    <definedName name="цена___4___0___0___0" localSheetId="0">#REF!</definedName>
    <definedName name="цена___4___0___0___0">#REF!</definedName>
    <definedName name="цена___4___10" localSheetId="0">#REF!</definedName>
    <definedName name="цена___4___10">#REF!</definedName>
    <definedName name="цена___4___12" localSheetId="0">#REF!</definedName>
    <definedName name="цена___4___12">#REF!</definedName>
    <definedName name="цена___4___2" localSheetId="0">#REF!</definedName>
    <definedName name="цена___4___2">#REF!</definedName>
    <definedName name="цена___4___3" localSheetId="0">#REF!</definedName>
    <definedName name="цена___4___3">#REF!</definedName>
    <definedName name="цена___4___4" localSheetId="0">#REF!</definedName>
    <definedName name="цена___4___4">#REF!</definedName>
    <definedName name="цена___4___6" localSheetId="0">#REF!</definedName>
    <definedName name="цена___4___6">#REF!</definedName>
    <definedName name="цена___4___8" localSheetId="0">#REF!</definedName>
    <definedName name="цена___4___8">#REF!</definedName>
    <definedName name="цена___5">NA()</definedName>
    <definedName name="цена___5___0" localSheetId="0">#REF!</definedName>
    <definedName name="цена___5___0">#REF!</definedName>
    <definedName name="цена___5___0___0" localSheetId="0">#REF!</definedName>
    <definedName name="цена___5___0___0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 localSheetId="0">#REF!</definedName>
    <definedName name="цена___6___0___0___0">#REF!</definedName>
    <definedName name="цена___6___1" localSheetId="0">#REF!</definedName>
    <definedName name="цена___6___1">#REF!</definedName>
    <definedName name="цена___6___10" localSheetId="0">#REF!</definedName>
    <definedName name="цена___6___10">#REF!</definedName>
    <definedName name="цена___6___12" localSheetId="0">#REF!</definedName>
    <definedName name="цена___6___12">#REF!</definedName>
    <definedName name="цена___6___2" localSheetId="0">#REF!</definedName>
    <definedName name="цена___6___2">#REF!</definedName>
    <definedName name="цена___6___4" localSheetId="0">#REF!</definedName>
    <definedName name="цена___6___4">#REF!</definedName>
    <definedName name="цена___6___6" localSheetId="0">#REF!</definedName>
    <definedName name="цена___6___6">#REF!</definedName>
    <definedName name="цена___6___8" localSheetId="0">#REF!</definedName>
    <definedName name="цена___6___8">#REF!</definedName>
    <definedName name="цена___7" localSheetId="0">#REF!</definedName>
    <definedName name="цена___7">#REF!</definedName>
    <definedName name="цена___7___0" localSheetId="0">#REF!</definedName>
    <definedName name="цена___7___0">#REF!</definedName>
    <definedName name="цена___7___10" localSheetId="0">#REF!</definedName>
    <definedName name="цена___7___10">#REF!</definedName>
    <definedName name="цена___7___2" localSheetId="0">#REF!</definedName>
    <definedName name="цена___7___2">#REF!</definedName>
    <definedName name="цена___7___4" localSheetId="0">#REF!</definedName>
    <definedName name="цена___7___4">#REF!</definedName>
    <definedName name="цена___7___6" localSheetId="0">#REF!</definedName>
    <definedName name="цена___7___6">#REF!</definedName>
    <definedName name="цена___7___8" localSheetId="0">#REF!</definedName>
    <definedName name="цена___7___8">#REF!</definedName>
    <definedName name="цена___8" localSheetId="0">#REF!</definedName>
    <definedName name="цена___8">#REF!</definedName>
    <definedName name="цена___8___0" localSheetId="0">#REF!</definedName>
    <definedName name="цена___8___0">#REF!</definedName>
    <definedName name="цена___8___0___0" localSheetId="0">#REF!</definedName>
    <definedName name="цена___8___0___0">#REF!</definedName>
    <definedName name="цена___8___0___0___0" localSheetId="0">#REF!</definedName>
    <definedName name="цена___8___0___0___0">#REF!</definedName>
    <definedName name="цена___8___1" localSheetId="0">#REF!</definedName>
    <definedName name="цена___8___1">#REF!</definedName>
    <definedName name="цена___8___10" localSheetId="0">#REF!</definedName>
    <definedName name="цена___8___10">#REF!</definedName>
    <definedName name="цена___8___12" localSheetId="0">#REF!</definedName>
    <definedName name="цена___8___12">#REF!</definedName>
    <definedName name="цена___8___2" localSheetId="0">#REF!</definedName>
    <definedName name="цена___8___2">#REF!</definedName>
    <definedName name="цена___8___4" localSheetId="0">#REF!</definedName>
    <definedName name="цена___8___4">#REF!</definedName>
    <definedName name="цена___8___6" localSheetId="0">#REF!</definedName>
    <definedName name="цена___8___6">#REF!</definedName>
    <definedName name="цена___8___8" localSheetId="0">#REF!</definedName>
    <definedName name="цена___8___8">#REF!</definedName>
    <definedName name="цена___9" localSheetId="0">#REF!</definedName>
    <definedName name="цена___9">#REF!</definedName>
    <definedName name="цена___9___0" localSheetId="0">#REF!</definedName>
    <definedName name="цена___9___0">#REF!</definedName>
    <definedName name="цена___9___0___0" localSheetId="0">#REF!</definedName>
    <definedName name="цена___9___0___0">#REF!</definedName>
    <definedName name="цена___9___0___0___0" localSheetId="0">#REF!</definedName>
    <definedName name="цена___9___0___0___0">#REF!</definedName>
    <definedName name="цена___9___10" localSheetId="0">#REF!</definedName>
    <definedName name="цена___9___10">#REF!</definedName>
    <definedName name="цена___9___2" localSheetId="0">#REF!</definedName>
    <definedName name="цена___9___2">#REF!</definedName>
    <definedName name="цена___9___4" localSheetId="0">#REF!</definedName>
    <definedName name="цена___9___4">#REF!</definedName>
    <definedName name="цена___9___6" localSheetId="0">#REF!</definedName>
    <definedName name="цена___9___6">#REF!</definedName>
    <definedName name="цена___9___8" localSheetId="0">#REF!</definedName>
    <definedName name="цена___9___8">#REF!</definedName>
    <definedName name="цук" localSheetId="0">#REF!</definedName>
    <definedName name="цук">#REF!</definedName>
    <definedName name="чс" localSheetId="0">#REF!</definedName>
    <definedName name="чс">#REF!</definedName>
    <definedName name="чть" localSheetId="0">#REF!</definedName>
    <definedName name="чть">#REF!</definedName>
    <definedName name="щщ" localSheetId="0">#REF!</definedName>
    <definedName name="щщ">#REF!</definedName>
    <definedName name="ъхз" localSheetId="0">#REF!</definedName>
    <definedName name="ъхз">#REF!</definedName>
    <definedName name="ЫВGGGGGGGGGGGGGGG" localSheetId="0">#REF!</definedName>
    <definedName name="ЫВGGGGGGGGGGGGGGG">#REF!</definedName>
    <definedName name="ыыы" localSheetId="0">#REF!</definedName>
    <definedName name="ыыы">#REF!</definedName>
    <definedName name="эк" localSheetId="0">#REF!</definedName>
    <definedName name="эк">#REF!</definedName>
    <definedName name="эк1" localSheetId="0">#REF!</definedName>
    <definedName name="эк1">#REF!</definedName>
    <definedName name="эко" localSheetId="0">#REF!</definedName>
    <definedName name="эко">#REF!</definedName>
    <definedName name="эко1" localSheetId="0">#REF!</definedName>
    <definedName name="эко1">#REF!</definedName>
    <definedName name="экол.1" localSheetId="0">[43]топография!#REF!</definedName>
    <definedName name="экол.1">[43]топография!#REF!</definedName>
    <definedName name="экол1" localSheetId="2">#REF!</definedName>
    <definedName name="экол1" localSheetId="0">#REF!</definedName>
    <definedName name="экол1">#REF!</definedName>
    <definedName name="экол2" localSheetId="2">#REF!</definedName>
    <definedName name="экол2" localSheetId="0">#REF!</definedName>
    <definedName name="экол2">#REF!</definedName>
    <definedName name="Экол3" localSheetId="2">#REF!</definedName>
    <definedName name="Экол3" localSheetId="0">#REF!</definedName>
    <definedName name="Экол3">#REF!</definedName>
    <definedName name="эколог" localSheetId="0">#REF!</definedName>
    <definedName name="эколог">#REF!</definedName>
    <definedName name="экология">NA()</definedName>
    <definedName name="эмс" localSheetId="0">[41]топография!#REF!</definedName>
    <definedName name="эмс">[41]топография!#REF!</definedName>
    <definedName name="эээ" localSheetId="2">#REF!</definedName>
    <definedName name="эээ" localSheetId="0">#REF!</definedName>
    <definedName name="эээ">#REF!</definedName>
    <definedName name="ээээээээээээээээээээээээээээээээээээээээээ" localSheetId="0">[18]топография!#REF!</definedName>
    <definedName name="ээээээээээээээээээээээээээээээээээээээээээ">[18]топография!#REF!</definedName>
    <definedName name="ЮФУ" localSheetId="0">#REF!</definedName>
    <definedName name="ЮФУ">#REF!</definedName>
    <definedName name="ЮФУ2" localSheetId="0">#REF!</definedName>
    <definedName name="ЮФУ2">#REF!</definedName>
    <definedName name="я" localSheetId="0">#REF!</definedName>
    <definedName name="я">#REF!</definedName>
  </definedNames>
  <calcPr calcId="191029" fullPrecision="0"/>
</workbook>
</file>

<file path=xl/calcChain.xml><?xml version="1.0" encoding="utf-8"?>
<calcChain xmlns="http://schemas.openxmlformats.org/spreadsheetml/2006/main">
  <c r="L21" i="14" l="1"/>
  <c r="J21" i="14"/>
  <c r="N21" i="14" s="1"/>
  <c r="P21" i="14" s="1"/>
  <c r="C10" i="14" l="1"/>
  <c r="C20" i="14" s="1"/>
  <c r="N19" i="14" s="1"/>
  <c r="P19" i="14" s="1"/>
  <c r="F18" i="14"/>
  <c r="J26" i="14"/>
  <c r="C8" i="14" l="1"/>
  <c r="F10" i="14" s="1"/>
  <c r="J19" i="14"/>
  <c r="F9" i="14" l="1"/>
  <c r="N7" i="14"/>
  <c r="J7" i="14"/>
  <c r="F11" i="14"/>
  <c r="N9" i="14"/>
  <c r="P7" i="14" s="1"/>
  <c r="P23" i="14" s="1"/>
  <c r="P26" i="14" l="1"/>
  <c r="P27" i="14" s="1"/>
  <c r="H26" i="14"/>
  <c r="G30" i="10" l="1"/>
  <c r="F30" i="10"/>
  <c r="L30" i="10" s="1"/>
  <c r="B30" i="10"/>
  <c r="N20" i="10"/>
  <c r="N19" i="10"/>
  <c r="L19" i="10"/>
  <c r="N18" i="10"/>
  <c r="L18" i="10"/>
  <c r="N17" i="10"/>
  <c r="L17" i="10"/>
  <c r="N26" i="10"/>
  <c r="N25" i="10"/>
  <c r="E8" i="10"/>
  <c r="E21" i="10" s="1"/>
  <c r="E4" i="10"/>
  <c r="L25" i="10"/>
  <c r="F22" i="10"/>
  <c r="L22" i="10" s="1"/>
  <c r="P22" i="10" s="1"/>
  <c r="L26" i="10" s="1"/>
  <c r="N21" i="10"/>
  <c r="L21" i="10"/>
  <c r="F16" i="10"/>
  <c r="N14" i="10" s="1"/>
  <c r="L15" i="10"/>
  <c r="R14" i="10"/>
  <c r="P14" i="10"/>
  <c r="R13" i="10"/>
  <c r="P13" i="10"/>
  <c r="L13" i="10"/>
  <c r="F13" i="10"/>
  <c r="L16" i="10" s="1"/>
  <c r="J12" i="10"/>
  <c r="N13" i="10" s="1"/>
  <c r="N9" i="10"/>
  <c r="L9" i="10"/>
  <c r="N8" i="10"/>
  <c r="L8" i="10"/>
  <c r="P26" i="10" l="1"/>
  <c r="S21" i="10" s="1"/>
  <c r="P18" i="10"/>
  <c r="L20" i="10" s="1"/>
  <c r="P20" i="10" s="1"/>
  <c r="S17" i="10" s="1"/>
  <c r="P9" i="10"/>
  <c r="L14" i="10" s="1"/>
  <c r="N16" i="10" l="1"/>
  <c r="S8" i="10" s="1"/>
  <c r="S27" i="10" s="1"/>
  <c r="J30" i="10" s="1"/>
  <c r="S30" i="10" s="1"/>
  <c r="S31" i="10" s="1"/>
  <c r="A4" i="9" l="1"/>
  <c r="J17" i="9"/>
  <c r="H17" i="9"/>
  <c r="K15" i="9"/>
  <c r="F19" i="9" l="1"/>
  <c r="E16" i="9"/>
  <c r="M15" i="9" s="1"/>
  <c r="C12" i="9"/>
  <c r="J11" i="9" l="1"/>
  <c r="M11" i="9"/>
  <c r="I15" i="9" s="1"/>
  <c r="I18" i="9" s="1"/>
  <c r="P11" i="9" s="1"/>
  <c r="P22" i="9" s="1"/>
</calcChain>
</file>

<file path=xl/sharedStrings.xml><?xml version="1.0" encoding="utf-8"?>
<sst xmlns="http://schemas.openxmlformats.org/spreadsheetml/2006/main" count="205" uniqueCount="132">
  <si>
    <t>на проектные работы</t>
  </si>
  <si>
    <t>№№ п/п</t>
  </si>
  <si>
    <t>Вид коммуникации, сооружения</t>
  </si>
  <si>
    <t>№№ глав и пунктов, сборник цен, коэф-ты</t>
  </si>
  <si>
    <t>Расчет стоимости</t>
  </si>
  <si>
    <t>Стоимость  (руб.)</t>
  </si>
  <si>
    <t>а=</t>
  </si>
  <si>
    <t>Тб 3.6 п. 1</t>
  </si>
  <si>
    <t>Ц(б)=(а+вх)=</t>
  </si>
  <si>
    <t>=</t>
  </si>
  <si>
    <t>Lобщ=</t>
  </si>
  <si>
    <t>п.м.</t>
  </si>
  <si>
    <t>в=</t>
  </si>
  <si>
    <t>Lв земле=</t>
  </si>
  <si>
    <t>%, в земле</t>
  </si>
  <si>
    <t>%, в скважине ГНБ</t>
  </si>
  <si>
    <t>%, в коллекторе</t>
  </si>
  <si>
    <t>К1=</t>
  </si>
  <si>
    <t>Тб 3.6 прим.5 (в ЗП, в коллекторе)</t>
  </si>
  <si>
    <t>К2=</t>
  </si>
  <si>
    <t>К3=</t>
  </si>
  <si>
    <t>Кв=</t>
  </si>
  <si>
    <t>Тб 1 п.3 (П+Р)</t>
  </si>
  <si>
    <t>Кср=</t>
  </si>
  <si>
    <t>состав разделов (100%)</t>
  </si>
  <si>
    <t>Ксл=</t>
  </si>
  <si>
    <t>Тб 2.2 и п.18 (II кат. сложности)</t>
  </si>
  <si>
    <t>Итого в базовых ценах ЦБ(2000г.), руб</t>
  </si>
  <si>
    <t>K =</t>
  </si>
  <si>
    <t>*</t>
  </si>
  <si>
    <t>Итого в текущих ценах, руб</t>
  </si>
  <si>
    <t>5</t>
  </si>
  <si>
    <t>х</t>
  </si>
  <si>
    <t>N2</t>
  </si>
  <si>
    <t>кол-во ТП</t>
  </si>
  <si>
    <t>N1</t>
  </si>
  <si>
    <t>Табл. 3.13 п.11</t>
  </si>
  <si>
    <t>а</t>
  </si>
  <si>
    <t>Проверка трансформаторов тока для учета электроэнергии</t>
  </si>
  <si>
    <t>3</t>
  </si>
  <si>
    <t>Спр(т)</t>
  </si>
  <si>
    <t>Ц1(б)00</t>
  </si>
  <si>
    <t>2</t>
  </si>
  <si>
    <t>П+РД</t>
  </si>
  <si>
    <t>Стадийность проектирования</t>
  </si>
  <si>
    <t>Наименование стройки</t>
  </si>
  <si>
    <t>Обоснование</t>
  </si>
  <si>
    <t>4</t>
  </si>
  <si>
    <t>Тб 3.6 прим.4 (вторая КЛ: К=0,3)</t>
  </si>
  <si>
    <t>6</t>
  </si>
  <si>
    <t>Сборник  4.2 Инженерные сети и сооружения МРР-4.2.03-20</t>
  </si>
  <si>
    <t>Табл. 3.13 п.4</t>
  </si>
  <si>
    <t>К1</t>
  </si>
  <si>
    <t>телемеханика, п.4 примечаний к табл. 3.13</t>
  </si>
  <si>
    <t>К2</t>
  </si>
  <si>
    <t>тепловая защита, п.4 примечаний к табл. 3.13</t>
  </si>
  <si>
    <t>К3</t>
  </si>
  <si>
    <t>импортное оборудование, п.4 примечаний к табл. 3.13</t>
  </si>
  <si>
    <t>К4</t>
  </si>
  <si>
    <t>(ТП1)</t>
  </si>
  <si>
    <t>кол-во тр-ров в 1-м узле учета (ТП1)</t>
  </si>
  <si>
    <t>Спр(т) (ТП1)</t>
  </si>
  <si>
    <t>Итого в текущих ценах без НДС, руб</t>
  </si>
  <si>
    <t>на выполнение проектных работ для объекта:</t>
  </si>
  <si>
    <t>Проектирование</t>
  </si>
  <si>
    <t>№</t>
  </si>
  <si>
    <t>Вид работ</t>
  </si>
  <si>
    <t>Стоимость, руб.</t>
  </si>
  <si>
    <t>Итого:</t>
  </si>
  <si>
    <t>Расчет выполнен  в соответствии со Сборником 7.1 по комплексному благоустройству территорий крыш,зданий и других искусственных оснований. МРР-7.1.03-21</t>
  </si>
  <si>
    <t>га (Х)</t>
  </si>
  <si>
    <t>Таб 2.2.3 п.11</t>
  </si>
  <si>
    <t>Таб 2.2.3 п.11 (в %)</t>
  </si>
  <si>
    <t>К3 (Сметная документация)=</t>
  </si>
  <si>
    <t>К2 (ПОС)=</t>
  </si>
  <si>
    <t>Кср</t>
  </si>
  <si>
    <t>Табл. 2.1.1</t>
  </si>
  <si>
    <t>Кср (общ. Состав разделов раз-ой д-ции) =</t>
  </si>
  <si>
    <t>К1 (дорожная сеть) =</t>
  </si>
  <si>
    <t xml:space="preserve">Благоустройство и озеленение городских улиц и дорог       </t>
  </si>
  <si>
    <t>МРР-7.1.03-21; примечание п.3</t>
  </si>
  <si>
    <t>Таб.2.2.1 п.8</t>
  </si>
  <si>
    <t>Кпер. =</t>
  </si>
  <si>
    <t>Благоустройство</t>
  </si>
  <si>
    <t>Смета № 12-01-05</t>
  </si>
  <si>
    <t>Сблаг(б)=Ц(б)*Кв*Кср*Ккор*Кпер</t>
  </si>
  <si>
    <t>Табл. 2.2.2</t>
  </si>
  <si>
    <t>Кв (виды документации) =</t>
  </si>
  <si>
    <t xml:space="preserve">Ккор = </t>
  </si>
  <si>
    <t>Сблаг(б)=</t>
  </si>
  <si>
    <t>Ц(б)</t>
  </si>
  <si>
    <t>Кв</t>
  </si>
  <si>
    <t>Ккор</t>
  </si>
  <si>
    <t>Кпер.</t>
  </si>
  <si>
    <t>тыс. руб.</t>
  </si>
  <si>
    <t>руб.</t>
  </si>
  <si>
    <t>Тб 3.6 прим.3 (К=1,2 -напр. свыше 10кВ)</t>
  </si>
  <si>
    <t>Смета № 12-01-08</t>
  </si>
  <si>
    <t>Выбор уставок защит для выключателей в ТП и РП с построением карты селективности и расчетом ТКЗ</t>
  </si>
  <si>
    <t>Табл. 3.13 п.9</t>
  </si>
  <si>
    <t>выключатели</t>
  </si>
  <si>
    <t>табл.1.5 п.3</t>
  </si>
  <si>
    <t>ЭО-56,8%, ПОС - 2,6%, СМ-2,0%, АР-9,1%, КР-22,1%,ОВ-3,0%</t>
  </si>
  <si>
    <t>0,568*1,08+0,026+0,02+0,091*0,8+0,221*0,8+0,03=0,93904</t>
  </si>
  <si>
    <t>ЭО(электрооборудование), для встроенной ТП, п. примеч. К табл 3.13</t>
  </si>
  <si>
    <t>К5</t>
  </si>
  <si>
    <t>АСЧ(архитектурно-строительная часть), для встроенной ТП, п. примеч. К табл 3.13</t>
  </si>
  <si>
    <t>Кi1</t>
  </si>
  <si>
    <t>относительной стоимости по разделам проектной документации, учитывающих усложняющие факторы и условия проектирования (табл.1.5 п.3)</t>
  </si>
  <si>
    <t>Закрытая двухсекционная п/ст мощностью до 2х1600 кВА с РУВН на 8 функций с РУНН, с АВР в РУВН мощностью 2х2500кВА (встроенная ТП-26)</t>
  </si>
  <si>
    <t>Сборник базовых цен на проектные работы для строительства, осуществляемые с привлечением средств бюджета города Москвы МРР-4.2.04-22</t>
  </si>
  <si>
    <t xml:space="preserve"> - Стадия ПД и РД</t>
  </si>
  <si>
    <t>L=</t>
  </si>
  <si>
    <t>ПКi=</t>
  </si>
  <si>
    <t>табл.3.3 п. 8</t>
  </si>
  <si>
    <t>Пересчет в текущий уровень цен, 2кв.2025г.</t>
  </si>
  <si>
    <t>Коэффициент инфляции в проектировании Приложение к приказу Москомэкспертизы от 26.12.2024 № МКЭ-ОД/24-185</t>
  </si>
  <si>
    <t>Lв ГНБ общ=</t>
  </si>
  <si>
    <t>Lв коллектор общ=</t>
  </si>
  <si>
    <t>С(б)=Ц(б)*К3*ПKi=</t>
  </si>
  <si>
    <t>ГНБ</t>
  </si>
  <si>
    <t>Кабельные линии электропередач
2 КЛ 10 кВ  от ТП 28274 до СП 60401</t>
  </si>
  <si>
    <t>Алтуфьево</t>
  </si>
  <si>
    <t xml:space="preserve"> 0,72*1+0,28*1,2+0*1,2</t>
  </si>
  <si>
    <t>180,42*1,3*1,056</t>
  </si>
  <si>
    <t>Установка 2 ячеек в ТП 10/0,4 кВ</t>
  </si>
  <si>
    <t xml:space="preserve">К2 </t>
  </si>
  <si>
    <t>табл 2.1 ОУ</t>
  </si>
  <si>
    <t xml:space="preserve"> *</t>
  </si>
  <si>
    <t xml:space="preserve"> =</t>
  </si>
  <si>
    <t>СР</t>
  </si>
  <si>
    <t>12-01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</si>
</sst>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₽_-;\-* #,##0.00\ _₽_-;_-* &quot;-&quot;??\ _₽_-;_-@_-"/>
    <numFmt numFmtId="165" formatCode="_-* #,##0.00[$€-1]_-;\-* #,##0.00[$€-1]_-;_-* &quot;-&quot;??[$€-1]_-"/>
    <numFmt numFmtId="166" formatCode="_-* #,##0.00&quot;р.&quot;_-;\-* #,##0.00&quot;р.&quot;_-;_-* &quot;-&quot;??&quot;р.&quot;_-;_-@_-"/>
    <numFmt numFmtId="167" formatCode="0.00000"/>
    <numFmt numFmtId="168" formatCode="_(* #,##0.00_);_(* \(#,##0.00\);_(* &quot;-&quot;??_);_(@_)"/>
    <numFmt numFmtId="169" formatCode="_-* #,##0.00_р_._-;\-* #,##0.00_р_._-;_-* &quot;-&quot;??_р_._-;_-@_-"/>
    <numFmt numFmtId="170" formatCode="* #,##0.00;* \-#,##0.00;* &quot;-&quot;??;@"/>
    <numFmt numFmtId="171" formatCode="_-* #,##0.00_р_._-;\-* #,##0.00_р_._-;_-* \-??_р_._-;_-@_-"/>
    <numFmt numFmtId="172" formatCode="#,##0.000"/>
    <numFmt numFmtId="173" formatCode="0.000"/>
    <numFmt numFmtId="174" formatCode="0.0"/>
    <numFmt numFmtId="175" formatCode="#,##0.000000"/>
    <numFmt numFmtId="176" formatCode="0.000000"/>
    <numFmt numFmtId="177" formatCode="#,##0.00000"/>
    <numFmt numFmtId="178" formatCode="_-* #,##0.0_р_._-;\-* #,##0.0_р_._-;_-* &quot;-&quot;??_р_._-;_-@_-"/>
    <numFmt numFmtId="179" formatCode="#,##0.00_ ;\-#,##0.00\ "/>
  </numFmts>
  <fonts count="8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Verdana"/>
      <family val="2"/>
      <charset val="204"/>
    </font>
    <font>
      <b/>
      <sz val="11"/>
      <color indexed="52"/>
      <name val="Calibri"/>
      <family val="2"/>
      <charset val="204"/>
    </font>
    <font>
      <u/>
      <sz val="12"/>
      <color indexed="12"/>
      <name val="Times New Roman Cyr"/>
      <charset val="204"/>
    </font>
    <font>
      <sz val="10"/>
      <name val="Arial CYR"/>
    </font>
    <font>
      <b/>
      <sz val="26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Times New Roman"/>
      <family val="1"/>
      <charset val="204"/>
    </font>
    <font>
      <sz val="8"/>
      <name val="Bookman Old Style"/>
      <family val="1"/>
      <charset val="204"/>
    </font>
    <font>
      <sz val="14"/>
      <name val="SchoolBook"/>
    </font>
    <font>
      <sz val="8"/>
      <name val="SchoolBook"/>
    </font>
    <font>
      <b/>
      <sz val="18"/>
      <color indexed="56"/>
      <name val="Cambria"/>
      <family val="2"/>
      <charset val="204"/>
    </font>
    <font>
      <b/>
      <sz val="8"/>
      <name val="Times New Roman"/>
      <family val="1"/>
      <charset val="204"/>
    </font>
    <font>
      <sz val="12"/>
      <name val="SchoolBook"/>
      <charset val="204"/>
    </font>
    <font>
      <sz val="12"/>
      <name val="Arial Cyr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 Cyr"/>
      <charset val="204"/>
    </font>
    <font>
      <sz val="11"/>
      <color indexed="20"/>
      <name val="Calibri"/>
      <family val="2"/>
      <charset val="204"/>
    </font>
    <font>
      <b/>
      <i/>
      <sz val="8"/>
      <name val="Times New Roman"/>
      <family val="1"/>
      <charset val="204"/>
    </font>
    <font>
      <i/>
      <sz val="11"/>
      <color indexed="23"/>
      <name val="Calibri"/>
      <family val="2"/>
      <charset val="204"/>
    </font>
    <font>
      <b/>
      <u/>
      <sz val="6"/>
      <color indexed="45"/>
      <name val="Bookman Old Style"/>
      <family val="1"/>
      <charset val="204"/>
    </font>
    <font>
      <sz val="11"/>
      <color indexed="52"/>
      <name val="Calibri"/>
      <family val="2"/>
      <charset val="204"/>
    </font>
    <font>
      <b/>
      <sz val="10"/>
      <name val="Arial"/>
      <family val="2"/>
      <charset val="204"/>
    </font>
    <font>
      <sz val="16"/>
      <name val="SchoolBook"/>
    </font>
    <font>
      <sz val="10"/>
      <name val="SchoolBook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b/>
      <u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gray0625"/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</fills>
  <borders count="9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tted">
        <color indexed="64"/>
      </left>
      <right/>
      <top/>
      <bottom/>
      <diagonal/>
    </border>
    <border>
      <left style="dashed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75">
    <xf numFmtId="0" fontId="0" fillId="0" borderId="0"/>
    <xf numFmtId="0" fontId="2" fillId="0" borderId="0"/>
    <xf numFmtId="4" fontId="8" fillId="0" borderId="0">
      <alignment vertical="center"/>
    </xf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2" borderId="0" applyNumberFormat="0" applyBorder="0" applyAlignment="0" applyProtection="0"/>
    <xf numFmtId="0" fontId="11" fillId="29" borderId="0" applyNumberFormat="0" applyBorder="0" applyAlignment="0" applyProtection="0"/>
    <xf numFmtId="0" fontId="11" fillId="32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3" borderId="0" applyNumberFormat="0" applyBorder="0" applyAlignment="0" applyProtection="0"/>
    <xf numFmtId="0" fontId="10" fillId="33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31" borderId="0" applyNumberFormat="0" applyBorder="0" applyAlignment="0" applyProtection="0"/>
    <xf numFmtId="0" fontId="11" fillId="26" borderId="0" applyNumberFormat="0" applyBorder="0" applyAlignment="0" applyProtection="0"/>
    <xf numFmtId="0" fontId="11" fillId="34" borderId="0" applyNumberFormat="0" applyBorder="0" applyAlignment="0" applyProtection="0"/>
    <xf numFmtId="0" fontId="10" fillId="35" borderId="0" applyNumberFormat="0" applyBorder="0" applyAlignment="0" applyProtection="0"/>
    <xf numFmtId="0" fontId="10" fillId="3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34" borderId="0" applyNumberFormat="0" applyBorder="0" applyAlignment="0" applyProtection="0"/>
    <xf numFmtId="0" fontId="11" fillId="36" borderId="0" applyNumberFormat="0" applyBorder="0" applyAlignment="0" applyProtection="0"/>
    <xf numFmtId="0" fontId="10" fillId="30" borderId="0" applyNumberFormat="0" applyBorder="0" applyAlignment="0" applyProtection="0"/>
    <xf numFmtId="0" fontId="10" fillId="30" borderId="0" applyNumberFormat="0" applyBorder="0" applyAlignment="0" applyProtection="0"/>
    <xf numFmtId="0" fontId="10" fillId="37" borderId="0" applyNumberFormat="0" applyBorder="0" applyAlignment="0" applyProtection="0"/>
    <xf numFmtId="0" fontId="10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6" borderId="0" applyNumberFormat="0" applyBorder="0" applyAlignment="0" applyProtection="0"/>
    <xf numFmtId="0" fontId="12" fillId="38" borderId="0" applyNumberFormat="0" applyBorder="0" applyAlignment="0" applyProtection="0"/>
    <xf numFmtId="0" fontId="13" fillId="39" borderId="42" applyNumberFormat="0" applyAlignment="0" applyProtection="0"/>
    <xf numFmtId="0" fontId="14" fillId="32" borderId="43" applyNumberFormat="0" applyAlignment="0" applyProtection="0"/>
    <xf numFmtId="0" fontId="14" fillId="32" borderId="43" applyNumberFormat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1" borderId="0" applyNumberFormat="0" applyBorder="0" applyAlignment="0" applyProtection="0"/>
    <xf numFmtId="0" fontId="15" fillId="42" borderId="0" applyNumberFormat="0" applyBorder="0" applyAlignment="0" applyProtection="0"/>
    <xf numFmtId="0" fontId="15" fillId="42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6" fillId="0" borderId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44" applyNumberFormat="0" applyFill="0" applyAlignment="0" applyProtection="0"/>
    <xf numFmtId="0" fontId="19" fillId="0" borderId="45" applyNumberFormat="0" applyFill="0" applyAlignment="0" applyProtection="0"/>
    <xf numFmtId="0" fontId="20" fillId="0" borderId="46" applyNumberFormat="0" applyFill="0" applyAlignment="0" applyProtection="0"/>
    <xf numFmtId="0" fontId="20" fillId="0" borderId="0" applyNumberFormat="0" applyFill="0" applyBorder="0" applyAlignment="0" applyProtection="0"/>
    <xf numFmtId="0" fontId="21" fillId="37" borderId="42" applyNumberFormat="0" applyAlignment="0" applyProtection="0"/>
    <xf numFmtId="0" fontId="21" fillId="37" borderId="42" applyNumberFormat="0" applyAlignment="0" applyProtection="0"/>
    <xf numFmtId="0" fontId="22" fillId="0" borderId="47" applyNumberFormat="0" applyFill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" fillId="30" borderId="48" applyNumberFormat="0" applyFont="0" applyAlignment="0" applyProtection="0"/>
    <xf numFmtId="0" fontId="24" fillId="39" borderId="49" applyNumberFormat="0" applyAlignment="0" applyProtection="0"/>
    <xf numFmtId="0" fontId="24" fillId="39" borderId="49" applyNumberFormat="0" applyAlignment="0" applyProtection="0"/>
    <xf numFmtId="0" fontId="25" fillId="0" borderId="0">
      <alignment horizontal="right" vertical="center"/>
    </xf>
    <xf numFmtId="0" fontId="26" fillId="0" borderId="0">
      <alignment horizontal="right" vertical="center"/>
    </xf>
    <xf numFmtId="0" fontId="27" fillId="0" borderId="0">
      <alignment horizontal="left" vertical="center"/>
    </xf>
    <xf numFmtId="0" fontId="28" fillId="0" borderId="0">
      <alignment horizontal="left" vertical="center"/>
    </xf>
    <xf numFmtId="0" fontId="29" fillId="0" borderId="50">
      <alignment horizontal="center" vertical="center"/>
    </xf>
    <xf numFmtId="0" fontId="30" fillId="0" borderId="0">
      <alignment horizontal="center" vertical="center"/>
    </xf>
    <xf numFmtId="0" fontId="31" fillId="0" borderId="50">
      <alignment horizontal="right" vertical="center"/>
    </xf>
    <xf numFmtId="0" fontId="29" fillId="0" borderId="50">
      <alignment horizontal="center" vertical="center"/>
    </xf>
    <xf numFmtId="0" fontId="30" fillId="0" borderId="0">
      <alignment horizontal="center" vertical="center"/>
    </xf>
    <xf numFmtId="0" fontId="31" fillId="0" borderId="38">
      <alignment horizontal="left" vertical="top"/>
    </xf>
    <xf numFmtId="0" fontId="31" fillId="0" borderId="50">
      <alignment horizontal="right" vertical="center"/>
    </xf>
    <xf numFmtId="0" fontId="29" fillId="0" borderId="51">
      <alignment horizontal="left" vertical="center"/>
    </xf>
    <xf numFmtId="0" fontId="30" fillId="0" borderId="0">
      <alignment horizontal="left" vertical="center"/>
    </xf>
    <xf numFmtId="0" fontId="30" fillId="0" borderId="0">
      <alignment horizontal="center" vertical="center"/>
    </xf>
    <xf numFmtId="0" fontId="29" fillId="0" borderId="51">
      <alignment horizontal="center" vertical="center"/>
    </xf>
    <xf numFmtId="0" fontId="30" fillId="0" borderId="0">
      <alignment horizontal="center" vertical="center"/>
    </xf>
    <xf numFmtId="0" fontId="31" fillId="0" borderId="50">
      <alignment horizontal="left" vertical="top"/>
    </xf>
    <xf numFmtId="0" fontId="30" fillId="0" borderId="0">
      <alignment horizontal="left" vertical="center"/>
    </xf>
    <xf numFmtId="0" fontId="29" fillId="0" borderId="51">
      <alignment horizontal="center" vertical="center"/>
    </xf>
    <xf numFmtId="0" fontId="30" fillId="0" borderId="0">
      <alignment horizontal="center" vertical="center"/>
    </xf>
    <xf numFmtId="0" fontId="30" fillId="0" borderId="0">
      <alignment horizontal="right" vertical="center"/>
    </xf>
    <xf numFmtId="0" fontId="29" fillId="0" borderId="51">
      <alignment horizontal="right" vertical="center"/>
    </xf>
    <xf numFmtId="0" fontId="30" fillId="0" borderId="0">
      <alignment horizontal="right" vertical="center"/>
    </xf>
    <xf numFmtId="0" fontId="30" fillId="0" borderId="0">
      <alignment horizontal="center" vertical="center"/>
    </xf>
    <xf numFmtId="0" fontId="29" fillId="0" borderId="50">
      <alignment horizontal="center" vertical="center"/>
    </xf>
    <xf numFmtId="0" fontId="30" fillId="0" borderId="0">
      <alignment horizontal="center" vertical="center"/>
    </xf>
    <xf numFmtId="0" fontId="30" fillId="0" borderId="0">
      <alignment horizontal="left" vertical="top"/>
    </xf>
    <xf numFmtId="0" fontId="29" fillId="0" borderId="51">
      <alignment horizontal="left" vertical="top"/>
    </xf>
    <xf numFmtId="0" fontId="30" fillId="0" borderId="0">
      <alignment horizontal="left" vertical="top"/>
    </xf>
    <xf numFmtId="0" fontId="30" fillId="0" borderId="0">
      <alignment horizontal="right" vertical="center"/>
    </xf>
    <xf numFmtId="0" fontId="29" fillId="0" borderId="0">
      <alignment horizontal="left" vertical="top"/>
    </xf>
    <xf numFmtId="0" fontId="30" fillId="0" borderId="0">
      <alignment horizontal="right" vertical="center"/>
    </xf>
    <xf numFmtId="0" fontId="30" fillId="0" borderId="0">
      <alignment horizontal="right" vertical="top"/>
    </xf>
    <xf numFmtId="0" fontId="30" fillId="0" borderId="0">
      <alignment horizontal="left" vertical="top"/>
    </xf>
    <xf numFmtId="0" fontId="29" fillId="0" borderId="0">
      <alignment horizontal="left" vertical="center"/>
    </xf>
    <xf numFmtId="0" fontId="30" fillId="0" borderId="0">
      <alignment horizontal="left" vertical="center"/>
    </xf>
    <xf numFmtId="0" fontId="32" fillId="0" borderId="0">
      <alignment horizontal="center" vertical="center"/>
    </xf>
    <xf numFmtId="0" fontId="29" fillId="0" borderId="0">
      <alignment horizontal="left" vertical="top"/>
    </xf>
    <xf numFmtId="0" fontId="33" fillId="0" borderId="0">
      <alignment horizontal="left" vertical="top"/>
    </xf>
    <xf numFmtId="0" fontId="30" fillId="0" borderId="0">
      <alignment horizontal="center" vertical="top"/>
    </xf>
    <xf numFmtId="0" fontId="31" fillId="0" borderId="0">
      <alignment horizontal="left" vertical="top"/>
    </xf>
    <xf numFmtId="0" fontId="34" fillId="0" borderId="0">
      <alignment horizontal="center" vertical="center"/>
    </xf>
    <xf numFmtId="0" fontId="32" fillId="0" borderId="0">
      <alignment horizontal="center" vertical="center"/>
    </xf>
    <xf numFmtId="0" fontId="35" fillId="0" borderId="0">
      <alignment horizontal="center" vertical="center"/>
    </xf>
    <xf numFmtId="0" fontId="36" fillId="0" borderId="0">
      <alignment horizontal="left" vertical="center"/>
    </xf>
    <xf numFmtId="0" fontId="37" fillId="0" borderId="0">
      <alignment horizontal="left" vertical="top"/>
    </xf>
    <xf numFmtId="0" fontId="36" fillId="0" borderId="0">
      <alignment horizontal="left" vertical="top"/>
    </xf>
    <xf numFmtId="0" fontId="31" fillId="0" borderId="0">
      <alignment horizontal="center" vertical="top"/>
    </xf>
    <xf numFmtId="0" fontId="30" fillId="0" borderId="0">
      <alignment horizontal="left" vertical="center"/>
    </xf>
    <xf numFmtId="0" fontId="29" fillId="0" borderId="0">
      <alignment horizontal="left" vertical="top"/>
    </xf>
    <xf numFmtId="0" fontId="30" fillId="0" borderId="0">
      <alignment horizontal="left" vertical="top"/>
    </xf>
    <xf numFmtId="0" fontId="36" fillId="0" borderId="0">
      <alignment horizontal="left" vertical="top"/>
    </xf>
    <xf numFmtId="0" fontId="38" fillId="0" borderId="0">
      <alignment horizontal="left" vertical="top"/>
    </xf>
    <xf numFmtId="0" fontId="29" fillId="0" borderId="0">
      <alignment horizontal="left" vertical="top"/>
    </xf>
    <xf numFmtId="0" fontId="30" fillId="0" borderId="0">
      <alignment horizontal="left" vertical="top"/>
    </xf>
    <xf numFmtId="0" fontId="31" fillId="0" borderId="50">
      <alignment horizontal="center" vertical="center"/>
    </xf>
    <xf numFmtId="0" fontId="37" fillId="0" borderId="0">
      <alignment horizontal="left" vertical="top"/>
    </xf>
    <xf numFmtId="0" fontId="36" fillId="0" borderId="0">
      <alignment horizontal="left" vertical="top"/>
    </xf>
    <xf numFmtId="0" fontId="38" fillId="0" borderId="50">
      <alignment horizontal="center" vertical="center"/>
    </xf>
    <xf numFmtId="0" fontId="31" fillId="0" borderId="50">
      <alignment horizontal="left" vertical="center"/>
    </xf>
    <xf numFmtId="0" fontId="31" fillId="0" borderId="50">
      <alignment horizontal="left" vertical="top"/>
    </xf>
    <xf numFmtId="0" fontId="29" fillId="0" borderId="50">
      <alignment horizontal="center" vertical="center"/>
    </xf>
    <xf numFmtId="0" fontId="30" fillId="0" borderId="0">
      <alignment horizontal="center" vertical="center"/>
    </xf>
    <xf numFmtId="0" fontId="31" fillId="0" borderId="50">
      <alignment horizontal="left" vertical="center"/>
    </xf>
    <xf numFmtId="0" fontId="30" fillId="0" borderId="0">
      <alignment horizontal="left" vertical="top"/>
    </xf>
    <xf numFmtId="0" fontId="39" fillId="0" borderId="0" applyNumberFormat="0" applyFill="0" applyBorder="0" applyAlignment="0" applyProtection="0"/>
    <xf numFmtId="0" fontId="15" fillId="0" borderId="52" applyNumberFormat="0" applyFill="0" applyAlignment="0" applyProtection="0"/>
    <xf numFmtId="0" fontId="15" fillId="0" borderId="52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50">
      <alignment horizontal="center" vertical="top"/>
    </xf>
    <xf numFmtId="0" fontId="41" fillId="0" borderId="50">
      <alignment horizontal="center" vertical="top"/>
    </xf>
    <xf numFmtId="0" fontId="2" fillId="0" borderId="0">
      <alignment vertical="top"/>
    </xf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46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21" fillId="13" borderId="42" applyNumberFormat="0" applyAlignment="0" applyProtection="0"/>
    <xf numFmtId="0" fontId="21" fillId="13" borderId="42" applyNumberFormat="0" applyAlignment="0" applyProtection="0"/>
    <xf numFmtId="0" fontId="21" fillId="13" borderId="42" applyNumberFormat="0" applyAlignment="0" applyProtection="0"/>
    <xf numFmtId="0" fontId="41" fillId="0" borderId="50">
      <alignment horizontal="center" vertical="top"/>
    </xf>
    <xf numFmtId="0" fontId="41" fillId="0" borderId="50">
      <alignment horizontal="center" vertical="top"/>
    </xf>
    <xf numFmtId="0" fontId="24" fillId="48" borderId="49" applyNumberFormat="0" applyAlignment="0" applyProtection="0"/>
    <xf numFmtId="0" fontId="24" fillId="48" borderId="49" applyNumberFormat="0" applyAlignment="0" applyProtection="0"/>
    <xf numFmtId="0" fontId="24" fillId="48" borderId="49" applyNumberFormat="0" applyAlignment="0" applyProtection="0"/>
    <xf numFmtId="0" fontId="42" fillId="48" borderId="42" applyNumberFormat="0" applyAlignment="0" applyProtection="0"/>
    <xf numFmtId="0" fontId="42" fillId="48" borderId="42" applyNumberFormat="0" applyAlignment="0" applyProtection="0"/>
    <xf numFmtId="0" fontId="42" fillId="48" borderId="42" applyNumberFormat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166" fontId="4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" fontId="45" fillId="49" borderId="0">
      <alignment horizontal="centerContinuous" vertical="center"/>
    </xf>
    <xf numFmtId="0" fontId="46" fillId="0" borderId="53" applyNumberFormat="0" applyFill="0" applyAlignment="0" applyProtection="0"/>
    <xf numFmtId="0" fontId="46" fillId="0" borderId="53" applyNumberFormat="0" applyFill="0" applyAlignment="0" applyProtection="0"/>
    <xf numFmtId="0" fontId="46" fillId="0" borderId="53" applyNumberFormat="0" applyFill="0" applyAlignment="0" applyProtection="0"/>
    <xf numFmtId="0" fontId="47" fillId="0" borderId="45" applyNumberFormat="0" applyFill="0" applyAlignment="0" applyProtection="0"/>
    <xf numFmtId="0" fontId="47" fillId="0" borderId="45" applyNumberFormat="0" applyFill="0" applyAlignment="0" applyProtection="0"/>
    <xf numFmtId="0" fontId="47" fillId="0" borderId="45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54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55" applyNumberFormat="0" applyFill="0" applyAlignment="0" applyProtection="0"/>
    <xf numFmtId="0" fontId="15" fillId="0" borderId="55" applyNumberFormat="0" applyFill="0" applyAlignment="0" applyProtection="0"/>
    <xf numFmtId="0" fontId="15" fillId="0" borderId="55" applyNumberFormat="0" applyFill="0" applyAlignment="0" applyProtection="0"/>
    <xf numFmtId="0" fontId="49" fillId="0" borderId="0">
      <alignment horizontal="right" vertical="top" wrapText="1"/>
    </xf>
    <xf numFmtId="0" fontId="49" fillId="0" borderId="0">
      <alignment horizontal="right" vertical="top" wrapText="1"/>
    </xf>
    <xf numFmtId="2" fontId="41" fillId="0" borderId="0">
      <alignment horizontal="right" vertical="top"/>
    </xf>
    <xf numFmtId="2" fontId="41" fillId="0" borderId="0">
      <alignment horizontal="right"/>
    </xf>
    <xf numFmtId="0" fontId="2" fillId="0" borderId="0"/>
    <xf numFmtId="2" fontId="41" fillId="0" borderId="0">
      <alignment horizontal="right" vertical="top"/>
    </xf>
    <xf numFmtId="0" fontId="2" fillId="0" borderId="0"/>
    <xf numFmtId="0" fontId="49" fillId="0" borderId="0"/>
    <xf numFmtId="2" fontId="41" fillId="0" borderId="0">
      <alignment horizontal="right" vertical="top"/>
    </xf>
    <xf numFmtId="0" fontId="2" fillId="0" borderId="0"/>
    <xf numFmtId="0" fontId="2" fillId="0" borderId="0"/>
    <xf numFmtId="2" fontId="41" fillId="0" borderId="0">
      <alignment horizontal="right" vertical="top"/>
    </xf>
    <xf numFmtId="0" fontId="2" fillId="0" borderId="0"/>
    <xf numFmtId="0" fontId="49" fillId="0" borderId="0"/>
    <xf numFmtId="0" fontId="14" fillId="50" borderId="43" applyNumberFormat="0" applyAlignment="0" applyProtection="0"/>
    <xf numFmtId="0" fontId="14" fillId="50" borderId="43" applyNumberFormat="0" applyAlignment="0" applyProtection="0"/>
    <xf numFmtId="0" fontId="14" fillId="50" borderId="43" applyNumberFormat="0" applyAlignment="0" applyProtection="0"/>
    <xf numFmtId="2" fontId="50" fillId="0" borderId="56">
      <alignment horizontal="left" vertical="center"/>
    </xf>
    <xf numFmtId="2" fontId="50" fillId="0" borderId="0">
      <alignment horizontal="right" vertical="center"/>
    </xf>
    <xf numFmtId="2" fontId="50" fillId="0" borderId="56">
      <alignment horizontal="left" vertical="center"/>
    </xf>
    <xf numFmtId="0" fontId="49" fillId="0" borderId="50">
      <alignment horizontal="center" wrapText="1"/>
    </xf>
    <xf numFmtId="0" fontId="41" fillId="0" borderId="0">
      <alignment horizontal="center" vertical="center"/>
    </xf>
    <xf numFmtId="0" fontId="2" fillId="0" borderId="0">
      <alignment vertical="top"/>
    </xf>
    <xf numFmtId="0" fontId="2" fillId="0" borderId="0">
      <alignment vertical="top"/>
    </xf>
    <xf numFmtId="0" fontId="41" fillId="0" borderId="50">
      <alignment horizontal="center" vertical="top"/>
    </xf>
    <xf numFmtId="0" fontId="51" fillId="0" borderId="0"/>
    <xf numFmtId="1" fontId="52" fillId="0" borderId="57" applyFill="0">
      <alignment horizontal="left" vertical="center"/>
    </xf>
    <xf numFmtId="1" fontId="52" fillId="0" borderId="58">
      <alignment horizontal="left" vertical="center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2" fontId="54" fillId="0" borderId="0" applyFill="0" applyBorder="0" applyAlignment="0">
      <alignment horizontal="right" vertical="center"/>
    </xf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0" fontId="23" fillId="51" borderId="0" applyNumberFormat="0" applyBorder="0" applyAlignment="0" applyProtection="0"/>
    <xf numFmtId="167" fontId="55" fillId="0" borderId="59" applyAlignment="0">
      <alignment horizontal="centerContinuous"/>
    </xf>
    <xf numFmtId="0" fontId="41" fillId="0" borderId="50">
      <alignment horizontal="center" vertical="center"/>
    </xf>
    <xf numFmtId="0" fontId="16" fillId="0" borderId="0"/>
    <xf numFmtId="0" fontId="2" fillId="0" borderId="0"/>
    <xf numFmtId="0" fontId="16" fillId="0" borderId="0"/>
    <xf numFmtId="0" fontId="56" fillId="0" borderId="60"/>
    <xf numFmtId="0" fontId="57" fillId="0" borderId="0"/>
    <xf numFmtId="0" fontId="58" fillId="0" borderId="0"/>
    <xf numFmtId="0" fontId="16" fillId="0" borderId="0"/>
    <xf numFmtId="0" fontId="16" fillId="0" borderId="0"/>
    <xf numFmtId="0" fontId="16" fillId="0" borderId="0"/>
    <xf numFmtId="0" fontId="59" fillId="0" borderId="0"/>
    <xf numFmtId="0" fontId="16" fillId="0" borderId="0"/>
    <xf numFmtId="0" fontId="59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60" fillId="0" borderId="0"/>
    <xf numFmtId="0" fontId="57" fillId="0" borderId="0"/>
    <xf numFmtId="0" fontId="16" fillId="0" borderId="0"/>
    <xf numFmtId="0" fontId="16" fillId="0" borderId="0"/>
    <xf numFmtId="0" fontId="2" fillId="0" borderId="0"/>
    <xf numFmtId="0" fontId="57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58" fillId="0" borderId="0"/>
    <xf numFmtId="0" fontId="1" fillId="0" borderId="0"/>
    <xf numFmtId="0" fontId="16" fillId="0" borderId="0"/>
    <xf numFmtId="0" fontId="16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6" fillId="0" borderId="0"/>
    <xf numFmtId="0" fontId="16" fillId="0" borderId="0" applyNumberFormat="0" applyFont="0" applyFill="0" applyBorder="0" applyAlignment="0" applyProtection="0">
      <alignment vertical="top"/>
    </xf>
    <xf numFmtId="0" fontId="10" fillId="0" borderId="0"/>
    <xf numFmtId="0" fontId="16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6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61" fillId="0" borderId="0">
      <alignment horizontal="left" vertical="center"/>
    </xf>
    <xf numFmtId="0" fontId="49" fillId="0" borderId="0"/>
    <xf numFmtId="0" fontId="49" fillId="0" borderId="50">
      <alignment horizontal="center" wrapText="1"/>
    </xf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0" fontId="63" fillId="5" borderId="0" applyNumberFormat="0" applyBorder="0" applyAlignment="0" applyProtection="0"/>
    <xf numFmtId="1" fontId="64" fillId="0" borderId="0">
      <alignment horizontal="left" vertical="center" indent="2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0" fontId="2" fillId="52" borderId="48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" fontId="66" fillId="0" borderId="0">
      <alignment vertical="center"/>
    </xf>
    <xf numFmtId="167" fontId="49" fillId="0" borderId="0"/>
    <xf numFmtId="0" fontId="41" fillId="0" borderId="50">
      <alignment horizontal="center" vertical="center"/>
    </xf>
    <xf numFmtId="0" fontId="49" fillId="0" borderId="50">
      <alignment horizontal="center" wrapText="1"/>
    </xf>
    <xf numFmtId="0" fontId="2" fillId="0" borderId="0"/>
    <xf numFmtId="0" fontId="2" fillId="0" borderId="0"/>
    <xf numFmtId="0" fontId="67" fillId="0" borderId="47" applyNumberFormat="0" applyFill="0" applyAlignment="0" applyProtection="0"/>
    <xf numFmtId="0" fontId="67" fillId="0" borderId="47" applyNumberFormat="0" applyFill="0" applyAlignment="0" applyProtection="0"/>
    <xf numFmtId="0" fontId="67" fillId="0" borderId="47" applyNumberFormat="0" applyFill="0" applyAlignment="0" applyProtection="0"/>
    <xf numFmtId="0" fontId="9" fillId="0" borderId="0"/>
    <xf numFmtId="3" fontId="49" fillId="0" borderId="0" applyAlignment="0">
      <alignment horizontal="justify" vertical="center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9" fillId="0" borderId="0">
      <alignment horizontal="center"/>
    </xf>
    <xf numFmtId="0" fontId="49" fillId="0" borderId="0">
      <alignment horizontal="center"/>
    </xf>
    <xf numFmtId="168" fontId="16" fillId="0" borderId="0" applyFont="0" applyFill="0" applyBorder="0" applyAlignment="0" applyProtection="0"/>
    <xf numFmtId="169" fontId="62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59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68" fillId="0" borderId="0" applyFont="0" applyFill="0" applyBorder="0" applyAlignment="0" applyProtection="0"/>
    <xf numFmtId="169" fontId="59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68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1" fontId="59" fillId="0" borderId="0" applyFill="0" applyBorder="0" applyAlignment="0" applyProtection="0"/>
    <xf numFmtId="0" fontId="49" fillId="0" borderId="0">
      <alignment horizontal="left" vertical="top"/>
    </xf>
    <xf numFmtId="0" fontId="49" fillId="0" borderId="0">
      <alignment horizontal="left" vertical="top"/>
    </xf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4" fontId="51" fillId="0" borderId="59" applyFont="0" applyAlignment="0">
      <alignment horizontal="centerContinuous"/>
    </xf>
    <xf numFmtId="3" fontId="69" fillId="0" borderId="0"/>
    <xf numFmtId="3" fontId="70" fillId="0" borderId="0"/>
    <xf numFmtId="0" fontId="49" fillId="0" borderId="0"/>
    <xf numFmtId="0" fontId="15" fillId="0" borderId="55" applyNumberFormat="0" applyFill="0" applyAlignment="0" applyProtection="0"/>
    <xf numFmtId="0" fontId="15" fillId="0" borderId="55" applyNumberFormat="0" applyFill="0" applyAlignment="0" applyProtection="0"/>
    <xf numFmtId="0" fontId="21" fillId="12" borderId="42" applyNumberFormat="0" applyAlignment="0" applyProtection="0"/>
    <xf numFmtId="0" fontId="21" fillId="12" borderId="42" applyNumberFormat="0" applyAlignment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42" fillId="53" borderId="42" applyNumberFormat="0" applyAlignment="0" applyProtection="0"/>
    <xf numFmtId="0" fontId="42" fillId="53" borderId="42" applyNumberFormat="0" applyAlignment="0" applyProtection="0"/>
    <xf numFmtId="0" fontId="47" fillId="0" borderId="45" applyNumberFormat="0" applyFill="0" applyAlignment="0" applyProtection="0"/>
    <xf numFmtId="0" fontId="47" fillId="0" borderId="45" applyNumberFormat="0" applyFill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67" fillId="0" borderId="47" applyNumberFormat="0" applyFill="0" applyAlignment="0" applyProtection="0"/>
    <xf numFmtId="0" fontId="67" fillId="0" borderId="47" applyNumberFormat="0" applyFill="0" applyAlignment="0" applyProtection="0"/>
    <xf numFmtId="0" fontId="14" fillId="54" borderId="43" applyNumberFormat="0" applyAlignment="0" applyProtection="0"/>
    <xf numFmtId="0" fontId="14" fillId="54" borderId="43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410">
    <xf numFmtId="0" fontId="0" fillId="0" borderId="0" xfId="0"/>
    <xf numFmtId="0" fontId="4" fillId="0" borderId="0" xfId="1" applyFont="1" applyAlignment="1">
      <alignment vertical="center"/>
    </xf>
    <xf numFmtId="0" fontId="5" fillId="0" borderId="11" xfId="1" applyFont="1" applyBorder="1" applyAlignment="1">
      <alignment horizontal="left" vertical="center"/>
    </xf>
    <xf numFmtId="4" fontId="5" fillId="0" borderId="13" xfId="1" applyNumberFormat="1" applyFont="1" applyBorder="1" applyAlignment="1">
      <alignment horizontal="left" vertical="center" wrapText="1"/>
    </xf>
    <xf numFmtId="0" fontId="5" fillId="0" borderId="14" xfId="1" applyFont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 wrapText="1"/>
    </xf>
    <xf numFmtId="4" fontId="5" fillId="0" borderId="19" xfId="1" applyNumberFormat="1" applyFont="1" applyBorder="1" applyAlignment="1">
      <alignment horizontal="right" vertical="center" wrapText="1"/>
    </xf>
    <xf numFmtId="0" fontId="4" fillId="0" borderId="21" xfId="1" applyFont="1" applyBorder="1" applyAlignment="1">
      <alignment horizontal="left" vertical="center"/>
    </xf>
    <xf numFmtId="0" fontId="5" fillId="0" borderId="21" xfId="1" applyFont="1" applyBorder="1" applyAlignment="1">
      <alignment vertical="center" wrapText="1"/>
    </xf>
    <xf numFmtId="0" fontId="5" fillId="0" borderId="23" xfId="1" applyFont="1" applyBorder="1" applyAlignment="1">
      <alignment vertical="center" wrapText="1"/>
    </xf>
    <xf numFmtId="4" fontId="3" fillId="0" borderId="23" xfId="1" applyNumberFormat="1" applyFont="1" applyBorder="1" applyAlignment="1">
      <alignment horizontal="right" vertical="center" wrapText="1"/>
    </xf>
    <xf numFmtId="4" fontId="5" fillId="0" borderId="24" xfId="1" applyNumberFormat="1" applyFont="1" applyBorder="1" applyAlignment="1">
      <alignment horizontal="center" vertical="center" wrapText="1"/>
    </xf>
    <xf numFmtId="0" fontId="5" fillId="0" borderId="25" xfId="1" applyFont="1" applyBorder="1" applyAlignment="1">
      <alignment vertical="center" wrapText="1"/>
    </xf>
    <xf numFmtId="0" fontId="5" fillId="0" borderId="26" xfId="1" applyFont="1" applyBorder="1" applyAlignment="1">
      <alignment vertical="center" wrapText="1"/>
    </xf>
    <xf numFmtId="0" fontId="4" fillId="0" borderId="30" xfId="1" applyFont="1" applyBorder="1" applyAlignment="1">
      <alignment horizontal="left" vertical="center"/>
    </xf>
    <xf numFmtId="0" fontId="5" fillId="0" borderId="31" xfId="1" applyFont="1" applyBorder="1" applyAlignment="1">
      <alignment horizontal="left" vertical="center"/>
    </xf>
    <xf numFmtId="4" fontId="5" fillId="0" borderId="30" xfId="1" applyNumberFormat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31" xfId="1" applyFont="1" applyBorder="1" applyAlignment="1">
      <alignment vertical="center" wrapText="1"/>
    </xf>
    <xf numFmtId="4" fontId="3" fillId="0" borderId="31" xfId="1" applyNumberFormat="1" applyFont="1" applyBorder="1" applyAlignment="1">
      <alignment horizontal="right" vertical="center" wrapText="1"/>
    </xf>
    <xf numFmtId="0" fontId="5" fillId="0" borderId="32" xfId="1" applyFont="1" applyBorder="1" applyAlignment="1">
      <alignment horizontal="left" vertical="center"/>
    </xf>
    <xf numFmtId="4" fontId="5" fillId="0" borderId="28" xfId="1" applyNumberFormat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29" xfId="1" applyFont="1" applyBorder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25" xfId="1" applyFont="1" applyBorder="1" applyAlignment="1">
      <alignment horizontal="left" vertical="center" wrapText="1"/>
    </xf>
    <xf numFmtId="4" fontId="5" fillId="0" borderId="35" xfId="1" applyNumberFormat="1" applyFont="1" applyBorder="1" applyAlignment="1">
      <alignment horizontal="center" vertical="center" wrapText="1"/>
    </xf>
    <xf numFmtId="0" fontId="5" fillId="0" borderId="35" xfId="1" applyFont="1" applyBorder="1" applyAlignment="1">
      <alignment horizontal="center" vertical="center" wrapText="1"/>
    </xf>
    <xf numFmtId="0" fontId="5" fillId="0" borderId="35" xfId="1" applyFont="1" applyBorder="1" applyAlignment="1">
      <alignment vertical="center" wrapText="1"/>
    </xf>
    <xf numFmtId="0" fontId="5" fillId="0" borderId="36" xfId="1" applyFont="1" applyBorder="1" applyAlignment="1">
      <alignment vertical="center" wrapText="1"/>
    </xf>
    <xf numFmtId="0" fontId="5" fillId="0" borderId="39" xfId="1" applyFont="1" applyBorder="1" applyAlignment="1">
      <alignment vertical="center" wrapText="1"/>
    </xf>
    <xf numFmtId="0" fontId="5" fillId="0" borderId="26" xfId="1" applyFont="1" applyBorder="1" applyAlignment="1">
      <alignment horizontal="left" vertical="center"/>
    </xf>
    <xf numFmtId="4" fontId="5" fillId="0" borderId="4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360" applyFont="1"/>
    <xf numFmtId="0" fontId="5" fillId="0" borderId="0" xfId="360" applyFont="1" applyAlignment="1">
      <alignment horizontal="center"/>
    </xf>
    <xf numFmtId="4" fontId="5" fillId="0" borderId="0" xfId="360" applyNumberFormat="1" applyFont="1" applyAlignment="1">
      <alignment horizontal="center"/>
    </xf>
    <xf numFmtId="0" fontId="71" fillId="0" borderId="61" xfId="360" applyFont="1" applyBorder="1" applyAlignment="1">
      <alignment horizontal="center" vertical="top" wrapText="1"/>
    </xf>
    <xf numFmtId="49" fontId="71" fillId="0" borderId="40" xfId="360" applyNumberFormat="1" applyFont="1" applyBorder="1" applyAlignment="1">
      <alignment horizontal="center" vertical="center"/>
    </xf>
    <xf numFmtId="49" fontId="71" fillId="0" borderId="27" xfId="360" applyNumberFormat="1" applyFont="1" applyBorder="1" applyAlignment="1">
      <alignment horizontal="center" vertical="center"/>
    </xf>
    <xf numFmtId="172" fontId="71" fillId="0" borderId="26" xfId="360" applyNumberFormat="1" applyFont="1" applyBorder="1" applyAlignment="1">
      <alignment horizontal="center" vertical="center" wrapText="1"/>
    </xf>
    <xf numFmtId="172" fontId="71" fillId="0" borderId="65" xfId="360" applyNumberFormat="1" applyFont="1" applyBorder="1" applyAlignment="1">
      <alignment horizontal="center" vertical="center" wrapText="1"/>
    </xf>
    <xf numFmtId="0" fontId="71" fillId="0" borderId="67" xfId="360" applyFont="1" applyBorder="1" applyAlignment="1">
      <alignment horizontal="center" vertical="top" wrapText="1"/>
    </xf>
    <xf numFmtId="0" fontId="4" fillId="0" borderId="23" xfId="1" applyFont="1" applyBorder="1" applyAlignment="1">
      <alignment vertical="center"/>
    </xf>
    <xf numFmtId="49" fontId="4" fillId="0" borderId="66" xfId="1" applyNumberFormat="1" applyFont="1" applyBorder="1" applyAlignment="1">
      <alignment horizontal="center" vertical="center"/>
    </xf>
    <xf numFmtId="0" fontId="3" fillId="0" borderId="58" xfId="1" applyFont="1" applyBorder="1" applyAlignment="1">
      <alignment horizontal="left" vertical="center" wrapText="1"/>
    </xf>
    <xf numFmtId="0" fontId="4" fillId="0" borderId="58" xfId="1" applyFont="1" applyBorder="1" applyAlignment="1">
      <alignment horizontal="left" vertical="center"/>
    </xf>
    <xf numFmtId="0" fontId="5" fillId="0" borderId="23" xfId="1" applyFont="1" applyBorder="1" applyAlignment="1">
      <alignment horizontal="left" vertical="center"/>
    </xf>
    <xf numFmtId="4" fontId="5" fillId="0" borderId="58" xfId="1" applyNumberFormat="1" applyFont="1" applyBorder="1" applyAlignment="1">
      <alignment horizontal="center" vertical="center" wrapText="1"/>
    </xf>
    <xf numFmtId="4" fontId="3" fillId="0" borderId="14" xfId="1" applyNumberFormat="1" applyFont="1" applyBorder="1" applyAlignment="1">
      <alignment horizontal="right" vertical="center" wrapText="1"/>
    </xf>
    <xf numFmtId="0" fontId="4" fillId="0" borderId="14" xfId="1" applyFont="1" applyBorder="1" applyAlignment="1">
      <alignment vertical="center"/>
    </xf>
    <xf numFmtId="4" fontId="3" fillId="0" borderId="40" xfId="1" applyNumberFormat="1" applyFont="1" applyBorder="1" applyAlignment="1">
      <alignment vertical="center"/>
    </xf>
    <xf numFmtId="172" fontId="5" fillId="0" borderId="14" xfId="1" applyNumberFormat="1" applyFont="1" applyBorder="1" applyAlignment="1">
      <alignment horizontal="center" vertical="center" wrapText="1"/>
    </xf>
    <xf numFmtId="2" fontId="5" fillId="0" borderId="14" xfId="1" applyNumberFormat="1" applyFont="1" applyBorder="1" applyAlignment="1">
      <alignment horizontal="center" vertical="center" wrapText="1"/>
    </xf>
    <xf numFmtId="0" fontId="5" fillId="0" borderId="21" xfId="360" applyFont="1" applyBorder="1"/>
    <xf numFmtId="0" fontId="4" fillId="0" borderId="40" xfId="1" applyFont="1" applyBorder="1" applyAlignment="1">
      <alignment horizontal="center" vertical="center"/>
    </xf>
    <xf numFmtId="0" fontId="49" fillId="0" borderId="0" xfId="349" applyFont="1"/>
    <xf numFmtId="0" fontId="61" fillId="0" borderId="0" xfId="362"/>
    <xf numFmtId="0" fontId="49" fillId="0" borderId="0" xfId="349" applyFont="1" applyAlignment="1">
      <alignment horizontal="left"/>
    </xf>
    <xf numFmtId="0" fontId="49" fillId="0" borderId="0" xfId="349" applyFont="1" applyAlignment="1">
      <alignment horizontal="left" wrapText="1"/>
    </xf>
    <xf numFmtId="0" fontId="49" fillId="0" borderId="0" xfId="349" applyFont="1" applyAlignment="1">
      <alignment wrapText="1"/>
    </xf>
    <xf numFmtId="0" fontId="49" fillId="0" borderId="0" xfId="349" applyFont="1" applyAlignment="1">
      <alignment horizontal="center" wrapText="1"/>
    </xf>
    <xf numFmtId="0" fontId="6" fillId="0" borderId="69" xfId="349" applyFont="1" applyBorder="1" applyAlignment="1">
      <alignment horizontal="center" vertical="center"/>
    </xf>
    <xf numFmtId="0" fontId="49" fillId="0" borderId="0" xfId="349" applyFont="1" applyAlignment="1">
      <alignment horizontal="center"/>
    </xf>
    <xf numFmtId="0" fontId="76" fillId="0" borderId="0" xfId="349" applyFont="1" applyAlignment="1">
      <alignment horizontal="center"/>
    </xf>
    <xf numFmtId="173" fontId="49" fillId="0" borderId="0" xfId="349" applyNumberFormat="1" applyFont="1" applyAlignment="1">
      <alignment horizontal="center"/>
    </xf>
    <xf numFmtId="4" fontId="49" fillId="0" borderId="60" xfId="349" applyNumberFormat="1" applyFont="1" applyBorder="1" applyAlignment="1">
      <alignment horizontal="center"/>
    </xf>
    <xf numFmtId="0" fontId="6" fillId="0" borderId="0" xfId="349" applyFont="1" applyAlignment="1">
      <alignment horizontal="right" vertical="center" wrapText="1"/>
    </xf>
    <xf numFmtId="2" fontId="49" fillId="0" borderId="18" xfId="349" applyNumberFormat="1" applyFont="1" applyBorder="1" applyAlignment="1">
      <alignment horizontal="left" vertical="center" wrapText="1"/>
    </xf>
    <xf numFmtId="2" fontId="49" fillId="0" borderId="60" xfId="349" applyNumberFormat="1" applyFont="1" applyBorder="1" applyAlignment="1">
      <alignment horizontal="center"/>
    </xf>
    <xf numFmtId="0" fontId="49" fillId="0" borderId="18" xfId="349" applyFont="1" applyBorder="1" applyAlignment="1">
      <alignment horizontal="left" vertical="center" wrapText="1"/>
    </xf>
    <xf numFmtId="174" fontId="49" fillId="0" borderId="0" xfId="349" applyNumberFormat="1" applyFont="1"/>
    <xf numFmtId="0" fontId="77" fillId="0" borderId="0" xfId="349" applyFont="1"/>
    <xf numFmtId="0" fontId="49" fillId="0" borderId="0" xfId="349" applyFont="1" applyAlignment="1">
      <alignment horizontal="left" vertical="center" wrapText="1"/>
    </xf>
    <xf numFmtId="0" fontId="49" fillId="0" borderId="60" xfId="349" applyFont="1" applyBorder="1" applyAlignment="1">
      <alignment horizontal="center" vertical="top"/>
    </xf>
    <xf numFmtId="169" fontId="6" fillId="0" borderId="69" xfId="509" applyFont="1" applyBorder="1" applyAlignment="1">
      <alignment horizontal="center" vertical="center"/>
    </xf>
    <xf numFmtId="173" fontId="49" fillId="0" borderId="0" xfId="349" applyNumberFormat="1" applyFont="1"/>
    <xf numFmtId="0" fontId="6" fillId="0" borderId="29" xfId="362" applyFont="1" applyBorder="1" applyAlignment="1">
      <alignment horizontal="right" vertical="center" wrapText="1"/>
    </xf>
    <xf numFmtId="0" fontId="7" fillId="0" borderId="29" xfId="362" applyFont="1" applyBorder="1" applyAlignment="1">
      <alignment horizontal="right" vertical="center" wrapText="1"/>
    </xf>
    <xf numFmtId="0" fontId="7" fillId="0" borderId="0" xfId="362" applyFont="1"/>
    <xf numFmtId="0" fontId="49" fillId="0" borderId="0" xfId="349" applyFont="1" applyAlignment="1">
      <alignment vertical="center"/>
    </xf>
    <xf numFmtId="0" fontId="7" fillId="0" borderId="0" xfId="362" applyFont="1" applyAlignment="1">
      <alignment horizontal="right" vertical="center" wrapText="1"/>
    </xf>
    <xf numFmtId="175" fontId="49" fillId="0" borderId="0" xfId="349" applyNumberFormat="1" applyFont="1" applyAlignment="1">
      <alignment horizontal="left" vertical="center" wrapText="1"/>
    </xf>
    <xf numFmtId="0" fontId="49" fillId="0" borderId="17" xfId="349" applyFont="1" applyBorder="1" applyAlignment="1">
      <alignment wrapText="1"/>
    </xf>
    <xf numFmtId="0" fontId="49" fillId="0" borderId="62" xfId="349" applyFont="1" applyBorder="1" applyAlignment="1">
      <alignment wrapText="1"/>
    </xf>
    <xf numFmtId="0" fontId="49" fillId="0" borderId="29" xfId="349" applyFont="1" applyBorder="1" applyAlignment="1">
      <alignment wrapText="1"/>
    </xf>
    <xf numFmtId="4" fontId="49" fillId="0" borderId="0" xfId="349" applyNumberFormat="1" applyFont="1" applyAlignment="1">
      <alignment horizontal="center" vertical="center" wrapText="1"/>
    </xf>
    <xf numFmtId="4" fontId="49" fillId="0" borderId="14" xfId="349" applyNumberFormat="1" applyFont="1" applyBorder="1" applyAlignment="1">
      <alignment horizontal="center" vertical="center"/>
    </xf>
    <xf numFmtId="0" fontId="49" fillId="0" borderId="18" xfId="349" applyFont="1" applyBorder="1" applyAlignment="1">
      <alignment horizontal="center" vertical="center" wrapText="1"/>
    </xf>
    <xf numFmtId="0" fontId="49" fillId="0" borderId="26" xfId="349" applyFont="1" applyBorder="1" applyAlignment="1">
      <alignment horizontal="center" vertical="center"/>
    </xf>
    <xf numFmtId="0" fontId="49" fillId="0" borderId="17" xfId="349" applyFont="1" applyBorder="1" applyAlignment="1">
      <alignment horizontal="center" vertical="center" wrapText="1"/>
    </xf>
    <xf numFmtId="0" fontId="49" fillId="0" borderId="41" xfId="349" applyFont="1" applyBorder="1" applyAlignment="1">
      <alignment horizontal="center" vertical="center" wrapText="1"/>
    </xf>
    <xf numFmtId="0" fontId="49" fillId="0" borderId="0" xfId="349" applyFont="1" applyAlignment="1">
      <alignment horizontal="center" vertical="center"/>
    </xf>
    <xf numFmtId="2" fontId="49" fillId="0" borderId="0" xfId="349" applyNumberFormat="1" applyFont="1" applyAlignment="1">
      <alignment horizontal="center" vertical="center"/>
    </xf>
    <xf numFmtId="174" fontId="49" fillId="0" borderId="0" xfId="349" applyNumberFormat="1" applyFont="1" applyAlignment="1">
      <alignment horizontal="center" vertical="center"/>
    </xf>
    <xf numFmtId="173" fontId="49" fillId="0" borderId="0" xfId="349" applyNumberFormat="1" applyFont="1" applyAlignment="1">
      <alignment horizontal="center" vertical="center"/>
    </xf>
    <xf numFmtId="4" fontId="49" fillId="0" borderId="0" xfId="349" applyNumberFormat="1" applyFont="1" applyAlignment="1">
      <alignment horizontal="center" vertical="center"/>
    </xf>
    <xf numFmtId="0" fontId="6" fillId="0" borderId="0" xfId="349" applyFont="1" applyAlignment="1">
      <alignment horizontal="center"/>
    </xf>
    <xf numFmtId="174" fontId="6" fillId="0" borderId="0" xfId="349" applyNumberFormat="1" applyFont="1" applyAlignment="1">
      <alignment horizontal="center"/>
    </xf>
    <xf numFmtId="0" fontId="49" fillId="0" borderId="0" xfId="349" applyFont="1" applyAlignment="1">
      <alignment horizontal="center" vertical="center" wrapText="1"/>
    </xf>
    <xf numFmtId="0" fontId="61" fillId="0" borderId="0" xfId="362" applyAlignment="1">
      <alignment horizontal="center" vertical="center"/>
    </xf>
    <xf numFmtId="0" fontId="61" fillId="0" borderId="0" xfId="362" applyAlignment="1">
      <alignment horizontal="left" vertical="center"/>
    </xf>
    <xf numFmtId="172" fontId="61" fillId="0" borderId="0" xfId="362" applyNumberFormat="1" applyAlignment="1">
      <alignment vertical="center"/>
    </xf>
    <xf numFmtId="4" fontId="61" fillId="0" borderId="0" xfId="362" applyNumberFormat="1" applyAlignment="1">
      <alignment horizontal="center" vertical="center"/>
    </xf>
    <xf numFmtId="0" fontId="78" fillId="0" borderId="0" xfId="362" applyFont="1"/>
    <xf numFmtId="174" fontId="6" fillId="0" borderId="0" xfId="349" applyNumberFormat="1" applyFont="1"/>
    <xf numFmtId="0" fontId="78" fillId="0" borderId="0" xfId="362" applyFont="1" applyAlignment="1">
      <alignment vertical="center"/>
    </xf>
    <xf numFmtId="0" fontId="78" fillId="0" borderId="0" xfId="362" applyFont="1" applyAlignment="1">
      <alignment horizontal="center"/>
    </xf>
    <xf numFmtId="0" fontId="6" fillId="0" borderId="63" xfId="349" applyFont="1" applyBorder="1" applyAlignment="1">
      <alignment horizontal="center" vertical="center" wrapText="1"/>
    </xf>
    <xf numFmtId="0" fontId="49" fillId="0" borderId="72" xfId="349" applyFont="1" applyBorder="1" applyAlignment="1">
      <alignment horizontal="center" wrapText="1"/>
    </xf>
    <xf numFmtId="2" fontId="49" fillId="0" borderId="61" xfId="349" applyNumberFormat="1" applyFont="1" applyBorder="1" applyAlignment="1">
      <alignment horizontal="center"/>
    </xf>
    <xf numFmtId="4" fontId="6" fillId="0" borderId="60" xfId="349" applyNumberFormat="1" applyFont="1" applyBorder="1" applyAlignment="1">
      <alignment horizontal="center" vertical="center"/>
    </xf>
    <xf numFmtId="176" fontId="73" fillId="0" borderId="0" xfId="349" applyNumberFormat="1" applyFont="1" applyAlignment="1">
      <alignment horizontal="center" vertical="center"/>
    </xf>
    <xf numFmtId="172" fontId="80" fillId="0" borderId="0" xfId="362" applyNumberFormat="1" applyFont="1" applyAlignment="1">
      <alignment horizontal="center" vertical="center" wrapText="1"/>
    </xf>
    <xf numFmtId="4" fontId="5" fillId="0" borderId="35" xfId="1" applyNumberFormat="1" applyFont="1" applyBorder="1" applyAlignment="1">
      <alignment vertical="center" wrapText="1"/>
    </xf>
    <xf numFmtId="0" fontId="71" fillId="0" borderId="11" xfId="360" applyFont="1" applyBorder="1" applyAlignment="1">
      <alignment horizontal="center" vertical="center" wrapText="1"/>
    </xf>
    <xf numFmtId="0" fontId="75" fillId="0" borderId="0" xfId="360" applyFont="1"/>
    <xf numFmtId="4" fontId="75" fillId="0" borderId="69" xfId="360" applyNumberFormat="1" applyFont="1" applyBorder="1" applyAlignment="1">
      <alignment horizontal="center" vertical="center"/>
    </xf>
    <xf numFmtId="4" fontId="75" fillId="0" borderId="0" xfId="360" applyNumberFormat="1" applyFont="1" applyAlignment="1">
      <alignment horizontal="center"/>
    </xf>
    <xf numFmtId="0" fontId="3" fillId="0" borderId="11" xfId="360" applyFont="1" applyBorder="1" applyAlignment="1">
      <alignment horizontal="center" vertical="center" wrapText="1"/>
    </xf>
    <xf numFmtId="0" fontId="5" fillId="0" borderId="21" xfId="360" applyFont="1" applyBorder="1" applyAlignment="1">
      <alignment horizontal="center" vertical="center"/>
    </xf>
    <xf numFmtId="4" fontId="5" fillId="0" borderId="21" xfId="360" applyNumberFormat="1" applyFont="1" applyBorder="1" applyAlignment="1">
      <alignment horizontal="center" vertical="center"/>
    </xf>
    <xf numFmtId="49" fontId="3" fillId="0" borderId="40" xfId="1" applyNumberFormat="1" applyFont="1" applyBorder="1" applyAlignment="1">
      <alignment horizontal="center" vertical="center"/>
    </xf>
    <xf numFmtId="4" fontId="5" fillId="0" borderId="69" xfId="360" applyNumberFormat="1" applyFont="1" applyBorder="1" applyAlignment="1">
      <alignment horizontal="center" vertical="center"/>
    </xf>
    <xf numFmtId="4" fontId="75" fillId="0" borderId="5" xfId="360" applyNumberFormat="1" applyFont="1" applyBorder="1" applyAlignment="1">
      <alignment horizontal="center" vertical="center"/>
    </xf>
    <xf numFmtId="4" fontId="72" fillId="0" borderId="21" xfId="360" applyNumberFormat="1" applyFont="1" applyBorder="1" applyAlignment="1">
      <alignment horizontal="center" vertical="center"/>
    </xf>
    <xf numFmtId="0" fontId="5" fillId="0" borderId="64" xfId="360" applyFont="1" applyBorder="1" applyAlignment="1">
      <alignment horizontal="center" vertical="center"/>
    </xf>
    <xf numFmtId="0" fontId="71" fillId="0" borderId="21" xfId="360" applyFont="1" applyBorder="1" applyAlignment="1">
      <alignment horizontal="center" vertical="center" wrapText="1"/>
    </xf>
    <xf numFmtId="0" fontId="75" fillId="0" borderId="64" xfId="360" applyFont="1" applyBorder="1" applyAlignment="1">
      <alignment horizontal="center" vertical="center"/>
    </xf>
    <xf numFmtId="0" fontId="75" fillId="0" borderId="4" xfId="360" applyFont="1" applyBorder="1" applyAlignment="1">
      <alignment horizontal="center" vertical="center"/>
    </xf>
    <xf numFmtId="0" fontId="71" fillId="0" borderId="0" xfId="360" applyFont="1" applyAlignment="1">
      <alignment horizontal="center"/>
    </xf>
    <xf numFmtId="0" fontId="5" fillId="0" borderId="14" xfId="1" applyFont="1" applyBorder="1" applyAlignment="1">
      <alignment horizontal="center" vertical="center" wrapText="1"/>
    </xf>
    <xf numFmtId="0" fontId="5" fillId="0" borderId="0" xfId="572" applyFont="1"/>
    <xf numFmtId="0" fontId="5" fillId="0" borderId="0" xfId="572" applyFont="1" applyAlignment="1">
      <alignment horizontal="center" vertical="top"/>
    </xf>
    <xf numFmtId="0" fontId="71" fillId="0" borderId="0" xfId="572" applyFont="1" applyAlignment="1">
      <alignment horizontal="center"/>
    </xf>
    <xf numFmtId="0" fontId="5" fillId="0" borderId="0" xfId="572" applyFont="1" applyAlignment="1">
      <alignment horizontal="center"/>
    </xf>
    <xf numFmtId="4" fontId="5" fillId="0" borderId="0" xfId="572" applyNumberFormat="1" applyFont="1"/>
    <xf numFmtId="0" fontId="5" fillId="0" borderId="82" xfId="572" applyFont="1" applyBorder="1" applyAlignment="1">
      <alignment horizontal="center" vertical="center" wrapText="1"/>
    </xf>
    <xf numFmtId="4" fontId="5" fillId="0" borderId="85" xfId="572" applyNumberFormat="1" applyFont="1" applyBorder="1" applyAlignment="1">
      <alignment horizontal="center" vertical="center" wrapText="1"/>
    </xf>
    <xf numFmtId="0" fontId="5" fillId="0" borderId="0" xfId="572" applyFont="1" applyAlignment="1">
      <alignment horizontal="center" vertical="center"/>
    </xf>
    <xf numFmtId="0" fontId="71" fillId="0" borderId="86" xfId="572" applyFont="1" applyBorder="1" applyAlignment="1">
      <alignment horizontal="center" vertical="top"/>
    </xf>
    <xf numFmtId="3" fontId="71" fillId="0" borderId="89" xfId="572" applyNumberFormat="1" applyFont="1" applyBorder="1" applyAlignment="1">
      <alignment horizontal="center" vertical="center" wrapText="1"/>
    </xf>
    <xf numFmtId="0" fontId="71" fillId="0" borderId="73" xfId="572" applyFont="1" applyBorder="1" applyAlignment="1">
      <alignment horizontal="center" vertical="center" wrapText="1"/>
    </xf>
    <xf numFmtId="0" fontId="71" fillId="0" borderId="75" xfId="572" applyFont="1" applyBorder="1" applyAlignment="1">
      <alignment horizontal="center" vertical="center" wrapText="1"/>
    </xf>
    <xf numFmtId="0" fontId="71" fillId="0" borderId="17" xfId="572" applyFont="1" applyBorder="1" applyAlignment="1">
      <alignment horizontal="center"/>
    </xf>
    <xf numFmtId="4" fontId="5" fillId="0" borderId="0" xfId="572" applyNumberFormat="1" applyFont="1" applyAlignment="1">
      <alignment horizontal="center"/>
    </xf>
    <xf numFmtId="0" fontId="5" fillId="0" borderId="17" xfId="572" applyFont="1" applyBorder="1"/>
    <xf numFmtId="0" fontId="5" fillId="0" borderId="18" xfId="572" applyFont="1" applyBorder="1"/>
    <xf numFmtId="0" fontId="71" fillId="0" borderId="17" xfId="572" applyFont="1" applyBorder="1" applyAlignment="1">
      <alignment horizontal="center" vertical="center"/>
    </xf>
    <xf numFmtId="0" fontId="71" fillId="0" borderId="18" xfId="572" applyFont="1" applyBorder="1" applyAlignment="1">
      <alignment horizontal="center"/>
    </xf>
    <xf numFmtId="177" fontId="5" fillId="0" borderId="0" xfId="572" applyNumberFormat="1" applyFont="1" applyAlignment="1">
      <alignment horizontal="center" vertical="center"/>
    </xf>
    <xf numFmtId="4" fontId="5" fillId="0" borderId="0" xfId="572" applyNumberFormat="1" applyFont="1" applyAlignment="1">
      <alignment horizontal="center" vertical="center"/>
    </xf>
    <xf numFmtId="4" fontId="5" fillId="0" borderId="18" xfId="572" applyNumberFormat="1" applyFont="1" applyBorder="1" applyAlignment="1">
      <alignment horizontal="center" vertical="center"/>
    </xf>
    <xf numFmtId="0" fontId="5" fillId="0" borderId="18" xfId="572" applyFont="1" applyBorder="1" applyAlignment="1">
      <alignment vertical="center"/>
    </xf>
    <xf numFmtId="4" fontId="71" fillId="0" borderId="0" xfId="572" applyNumberFormat="1" applyFont="1" applyAlignment="1">
      <alignment horizontal="center" vertical="center"/>
    </xf>
    <xf numFmtId="172" fontId="71" fillId="0" borderId="0" xfId="572" applyNumberFormat="1" applyFont="1" applyAlignment="1">
      <alignment horizontal="center" vertical="center"/>
    </xf>
    <xf numFmtId="0" fontId="72" fillId="0" borderId="0" xfId="572" applyFont="1" applyAlignment="1">
      <alignment horizontal="center" vertical="center"/>
    </xf>
    <xf numFmtId="0" fontId="5" fillId="0" borderId="18" xfId="572" applyFont="1" applyBorder="1" applyAlignment="1">
      <alignment horizontal="center" vertical="center"/>
    </xf>
    <xf numFmtId="0" fontId="71" fillId="0" borderId="12" xfId="572" applyFont="1" applyBorder="1" applyAlignment="1">
      <alignment horizontal="center" vertical="center" wrapText="1"/>
    </xf>
    <xf numFmtId="0" fontId="71" fillId="0" borderId="11" xfId="572" applyFont="1" applyBorder="1" applyAlignment="1">
      <alignment horizontal="center" vertical="center" wrapText="1"/>
    </xf>
    <xf numFmtId="0" fontId="71" fillId="0" borderId="13" xfId="572" applyFont="1" applyBorder="1" applyAlignment="1">
      <alignment horizontal="center" vertical="center" wrapText="1"/>
    </xf>
    <xf numFmtId="0" fontId="5" fillId="0" borderId="90" xfId="572" applyFont="1" applyBorder="1" applyAlignment="1">
      <alignment horizontal="center" vertical="center"/>
    </xf>
    <xf numFmtId="4" fontId="5" fillId="0" borderId="90" xfId="572" applyNumberFormat="1" applyFont="1" applyBorder="1" applyAlignment="1">
      <alignment horizontal="center" vertical="center"/>
    </xf>
    <xf numFmtId="177" fontId="5" fillId="0" borderId="90" xfId="572" applyNumberFormat="1" applyFont="1" applyBorder="1" applyAlignment="1">
      <alignment horizontal="center" vertical="center"/>
    </xf>
    <xf numFmtId="4" fontId="5" fillId="0" borderId="0" xfId="572" applyNumberFormat="1" applyFont="1" applyAlignment="1">
      <alignment horizontal="left"/>
    </xf>
    <xf numFmtId="0" fontId="71" fillId="0" borderId="17" xfId="572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top" wrapText="1"/>
    </xf>
    <xf numFmtId="179" fontId="5" fillId="0" borderId="85" xfId="0" applyNumberFormat="1" applyFont="1" applyBorder="1" applyAlignment="1">
      <alignment horizontal="center" vertical="center" wrapText="1"/>
    </xf>
    <xf numFmtId="169" fontId="5" fillId="0" borderId="0" xfId="526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4" fontId="71" fillId="0" borderId="0" xfId="0" applyNumberFormat="1" applyFont="1" applyAlignment="1">
      <alignment horizontal="center" vertical="center" wrapText="1"/>
    </xf>
    <xf numFmtId="0" fontId="5" fillId="0" borderId="0" xfId="0" applyFont="1"/>
    <xf numFmtId="0" fontId="71" fillId="0" borderId="0" xfId="1" applyFont="1" applyAlignment="1">
      <alignment horizontal="center" vertical="center"/>
    </xf>
    <xf numFmtId="9" fontId="5" fillId="0" borderId="0" xfId="573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68" xfId="1" applyFont="1" applyBorder="1" applyAlignment="1">
      <alignment horizontal="left" vertical="center"/>
    </xf>
    <xf numFmtId="0" fontId="5" fillId="0" borderId="58" xfId="1" applyFont="1" applyBorder="1" applyAlignment="1">
      <alignment horizontal="left" vertical="center"/>
    </xf>
    <xf numFmtId="0" fontId="5" fillId="0" borderId="58" xfId="1" applyFont="1" applyBorder="1" applyAlignment="1">
      <alignment horizontal="center" vertical="center"/>
    </xf>
    <xf numFmtId="4" fontId="5" fillId="0" borderId="85" xfId="1" applyNumberFormat="1" applyFont="1" applyBorder="1" applyAlignment="1">
      <alignment horizontal="left" vertical="center" wrapText="1"/>
    </xf>
    <xf numFmtId="4" fontId="5" fillId="0" borderId="58" xfId="1" applyNumberFormat="1" applyFont="1" applyBorder="1" applyAlignment="1">
      <alignment vertical="center" wrapText="1"/>
    </xf>
    <xf numFmtId="0" fontId="5" fillId="0" borderId="58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23" xfId="0" applyFont="1" applyBorder="1" applyAlignment="1">
      <alignment horizontal="center" vertical="top"/>
    </xf>
    <xf numFmtId="4" fontId="5" fillId="0" borderId="11" xfId="1" applyNumberFormat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left" vertical="center" wrapText="1"/>
    </xf>
    <xf numFmtId="4" fontId="5" fillId="0" borderId="23" xfId="1" applyNumberFormat="1" applyFont="1" applyBorder="1" applyAlignment="1">
      <alignment horizontal="left" vertical="center" wrapText="1"/>
    </xf>
    <xf numFmtId="4" fontId="5" fillId="0" borderId="58" xfId="1" applyNumberFormat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center" vertical="center" wrapText="1"/>
    </xf>
    <xf numFmtId="4" fontId="5" fillId="0" borderId="23" xfId="1" applyNumberFormat="1" applyFont="1" applyBorder="1" applyAlignment="1">
      <alignment horizontal="center" vertical="center" wrapText="1"/>
    </xf>
    <xf numFmtId="4" fontId="5" fillId="0" borderId="14" xfId="574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25" xfId="574" applyFont="1" applyBorder="1" applyAlignment="1">
      <alignment horizontal="center" vertical="center"/>
    </xf>
    <xf numFmtId="178" fontId="5" fillId="0" borderId="26" xfId="526" applyNumberFormat="1" applyFont="1" applyBorder="1" applyAlignment="1">
      <alignment horizontal="center" wrapText="1"/>
    </xf>
    <xf numFmtId="4" fontId="5" fillId="0" borderId="21" xfId="574" applyNumberFormat="1" applyFont="1" applyBorder="1" applyAlignment="1">
      <alignment horizontal="center" vertical="center"/>
    </xf>
    <xf numFmtId="49" fontId="71" fillId="0" borderId="0" xfId="1" applyNumberFormat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0" fontId="71" fillId="0" borderId="4" xfId="1" applyFont="1" applyBorder="1" applyAlignment="1">
      <alignment horizontal="center" vertical="center"/>
    </xf>
    <xf numFmtId="3" fontId="71" fillId="0" borderId="6" xfId="1" applyNumberFormat="1" applyFont="1" applyBorder="1" applyAlignment="1">
      <alignment horizontal="center" vertical="center" wrapText="1"/>
    </xf>
    <xf numFmtId="4" fontId="71" fillId="0" borderId="15" xfId="1" applyNumberFormat="1" applyFont="1" applyBorder="1" applyAlignment="1">
      <alignment vertical="center" wrapText="1"/>
    </xf>
    <xf numFmtId="0" fontId="71" fillId="0" borderId="58" xfId="1" applyFont="1" applyBorder="1" applyAlignment="1">
      <alignment horizontal="center" vertical="center"/>
    </xf>
    <xf numFmtId="4" fontId="71" fillId="0" borderId="19" xfId="1" applyNumberFormat="1" applyFont="1" applyBorder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5" fillId="0" borderId="85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4" fontId="5" fillId="0" borderId="21" xfId="0" applyNumberFormat="1" applyFont="1" applyBorder="1" applyAlignment="1">
      <alignment horizontal="left" vertical="center" wrapText="1"/>
    </xf>
    <xf numFmtId="0" fontId="5" fillId="0" borderId="21" xfId="0" applyFont="1" applyBorder="1" applyAlignment="1">
      <alignment wrapText="1"/>
    </xf>
    <xf numFmtId="178" fontId="5" fillId="0" borderId="21" xfId="526" applyNumberFormat="1" applyFont="1" applyBorder="1" applyAlignment="1">
      <alignment horizontal="center" wrapText="1"/>
    </xf>
    <xf numFmtId="178" fontId="5" fillId="0" borderId="31" xfId="526" applyNumberFormat="1" applyFont="1" applyBorder="1" applyAlignment="1">
      <alignment horizontal="center" wrapText="1"/>
    </xf>
    <xf numFmtId="0" fontId="5" fillId="0" borderId="68" xfId="574" applyFont="1" applyBorder="1" applyAlignment="1">
      <alignment horizontal="center" vertical="center"/>
    </xf>
    <xf numFmtId="4" fontId="5" fillId="0" borderId="11" xfId="574" applyNumberFormat="1" applyFont="1" applyBorder="1" applyAlignment="1">
      <alignment horizontal="center" vertical="center"/>
    </xf>
    <xf numFmtId="0" fontId="5" fillId="0" borderId="85" xfId="574" applyFont="1" applyBorder="1" applyAlignment="1">
      <alignment vertical="center" wrapText="1"/>
    </xf>
    <xf numFmtId="0" fontId="5" fillId="0" borderId="14" xfId="574" applyFont="1" applyBorder="1" applyAlignment="1">
      <alignment horizontal="center" vertical="center" wrapText="1"/>
    </xf>
    <xf numFmtId="0" fontId="5" fillId="0" borderId="14" xfId="574" applyFont="1" applyBorder="1" applyAlignment="1">
      <alignment vertical="center" wrapText="1"/>
    </xf>
    <xf numFmtId="178" fontId="5" fillId="0" borderId="14" xfId="526" applyNumberFormat="1" applyFont="1" applyBorder="1" applyAlignment="1">
      <alignment horizontal="center" wrapText="1"/>
    </xf>
    <xf numFmtId="169" fontId="5" fillId="0" borderId="26" xfId="526" applyFont="1" applyBorder="1" applyAlignment="1">
      <alignment horizontal="center" wrapText="1"/>
    </xf>
    <xf numFmtId="0" fontId="5" fillId="0" borderId="30" xfId="574" applyFont="1" applyBorder="1" applyAlignment="1">
      <alignment horizontal="center" vertical="center"/>
    </xf>
    <xf numFmtId="0" fontId="5" fillId="0" borderId="31" xfId="574" applyFont="1" applyBorder="1" applyAlignment="1">
      <alignment vertical="center" wrapText="1"/>
    </xf>
    <xf numFmtId="49" fontId="5" fillId="0" borderId="7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5" fillId="0" borderId="95" xfId="1" applyFont="1" applyBorder="1" applyAlignment="1">
      <alignment horizontal="left" vertical="center"/>
    </xf>
    <xf numFmtId="4" fontId="71" fillId="0" borderId="26" xfId="1" applyNumberFormat="1" applyFont="1" applyBorder="1" applyAlignment="1">
      <alignment horizontal="right" vertical="center" wrapText="1"/>
    </xf>
    <xf numFmtId="49" fontId="5" fillId="0" borderId="27" xfId="1" applyNumberFormat="1" applyFont="1" applyBorder="1" applyAlignment="1">
      <alignment horizontal="center" vertical="center"/>
    </xf>
    <xf numFmtId="0" fontId="71" fillId="0" borderId="28" xfId="1" applyFont="1" applyBorder="1" applyAlignment="1">
      <alignment horizontal="left" vertical="center" wrapText="1"/>
    </xf>
    <xf numFmtId="0" fontId="71" fillId="0" borderId="29" xfId="1" applyFont="1" applyBorder="1" applyAlignment="1">
      <alignment horizontal="left" vertical="center" wrapText="1"/>
    </xf>
    <xf numFmtId="0" fontId="5" fillId="0" borderId="30" xfId="1" applyFont="1" applyBorder="1" applyAlignment="1">
      <alignment horizontal="left" vertical="center"/>
    </xf>
    <xf numFmtId="4" fontId="71" fillId="0" borderId="31" xfId="1" applyNumberFormat="1" applyFont="1" applyBorder="1" applyAlignment="1">
      <alignment horizontal="right" vertical="center" wrapText="1"/>
    </xf>
    <xf numFmtId="0" fontId="5" fillId="0" borderId="28" xfId="1" applyFont="1" applyBorder="1" applyAlignment="1">
      <alignment horizontal="left" vertical="center"/>
    </xf>
    <xf numFmtId="0" fontId="5" fillId="0" borderId="29" xfId="1" applyFont="1" applyBorder="1" applyAlignment="1">
      <alignment horizontal="left" vertical="center"/>
    </xf>
    <xf numFmtId="4" fontId="71" fillId="0" borderId="32" xfId="1" applyNumberFormat="1" applyFont="1" applyBorder="1" applyAlignment="1">
      <alignment horizontal="right" vertical="center" wrapText="1"/>
    </xf>
    <xf numFmtId="49" fontId="5" fillId="0" borderId="33" xfId="1" applyNumberFormat="1" applyFont="1" applyBorder="1" applyAlignment="1">
      <alignment horizontal="center" vertical="center"/>
    </xf>
    <xf numFmtId="0" fontId="5" fillId="0" borderId="37" xfId="1" applyFont="1" applyBorder="1" applyAlignment="1">
      <alignment horizontal="left" vertical="center"/>
    </xf>
    <xf numFmtId="0" fontId="5" fillId="0" borderId="38" xfId="1" applyFont="1" applyBorder="1" applyAlignment="1">
      <alignment horizontal="left" vertical="center"/>
    </xf>
    <xf numFmtId="4" fontId="71" fillId="0" borderId="39" xfId="1" applyNumberFormat="1" applyFont="1" applyBorder="1" applyAlignment="1">
      <alignment horizontal="right" vertical="center" wrapText="1"/>
    </xf>
    <xf numFmtId="49" fontId="5" fillId="0" borderId="40" xfId="1" applyNumberFormat="1" applyFont="1" applyBorder="1" applyAlignment="1">
      <alignment horizontal="center" vertical="center"/>
    </xf>
    <xf numFmtId="0" fontId="5" fillId="0" borderId="14" xfId="1" applyFont="1" applyBorder="1" applyAlignment="1">
      <alignment horizontal="left" vertical="center"/>
    </xf>
    <xf numFmtId="0" fontId="71" fillId="0" borderId="0" xfId="1" applyFont="1" applyAlignment="1">
      <alignment horizontal="left" vertical="center" wrapText="1"/>
    </xf>
    <xf numFmtId="4" fontId="71" fillId="0" borderId="0" xfId="1" applyNumberFormat="1" applyFont="1" applyAlignment="1">
      <alignment horizontal="right" vertical="center" wrapText="1"/>
    </xf>
    <xf numFmtId="4" fontId="5" fillId="0" borderId="0" xfId="1" applyNumberFormat="1" applyFont="1" applyAlignment="1">
      <alignment vertical="center"/>
    </xf>
    <xf numFmtId="0" fontId="5" fillId="0" borderId="68" xfId="0" applyFont="1" applyBorder="1" applyAlignment="1">
      <alignment horizontal="center" vertical="top"/>
    </xf>
    <xf numFmtId="0" fontId="5" fillId="0" borderId="30" xfId="0" applyFont="1" applyBorder="1" applyAlignment="1">
      <alignment horizontal="center" vertical="top"/>
    </xf>
    <xf numFmtId="0" fontId="5" fillId="0" borderId="6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30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4" fontId="5" fillId="0" borderId="30" xfId="0" applyNumberFormat="1" applyFont="1" applyBorder="1" applyAlignment="1">
      <alignment horizontal="left" vertical="center" wrapText="1"/>
    </xf>
    <xf numFmtId="4" fontId="5" fillId="0" borderId="21" xfId="0" applyNumberFormat="1" applyFont="1" applyBorder="1" applyAlignment="1">
      <alignment horizontal="left" vertical="center" wrapText="1"/>
    </xf>
    <xf numFmtId="0" fontId="71" fillId="0" borderId="22" xfId="1" applyFont="1" applyBorder="1" applyAlignment="1">
      <alignment horizontal="left" vertical="center" wrapText="1"/>
    </xf>
    <xf numFmtId="0" fontId="71" fillId="0" borderId="21" xfId="1" applyFont="1" applyBorder="1" applyAlignment="1">
      <alignment horizontal="left" vertical="center" wrapText="1"/>
    </xf>
    <xf numFmtId="0" fontId="71" fillId="0" borderId="95" xfId="1" applyFont="1" applyBorder="1" applyAlignment="1">
      <alignment horizontal="left" vertical="center" wrapText="1"/>
    </xf>
    <xf numFmtId="0" fontId="5" fillId="0" borderId="34" xfId="1" applyFont="1" applyBorder="1" applyAlignment="1">
      <alignment horizontal="center" vertical="center"/>
    </xf>
    <xf numFmtId="0" fontId="5" fillId="0" borderId="35" xfId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71" fillId="0" borderId="41" xfId="1" applyFont="1" applyBorder="1" applyAlignment="1">
      <alignment horizontal="left" vertical="center" wrapText="1"/>
    </xf>
    <xf numFmtId="0" fontId="71" fillId="0" borderId="14" xfId="1" applyFont="1" applyBorder="1" applyAlignment="1">
      <alignment horizontal="left" vertical="center" wrapText="1"/>
    </xf>
    <xf numFmtId="0" fontId="71" fillId="0" borderId="26" xfId="1" applyFont="1" applyBorder="1" applyAlignment="1">
      <alignment horizontal="left" vertical="center" wrapText="1"/>
    </xf>
    <xf numFmtId="4" fontId="5" fillId="0" borderId="58" xfId="1" applyNumberFormat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left" vertical="center" wrapText="1"/>
    </xf>
    <xf numFmtId="4" fontId="5" fillId="0" borderId="23" xfId="1" applyNumberFormat="1" applyFont="1" applyBorder="1" applyAlignment="1">
      <alignment horizontal="left" vertical="center" wrapText="1"/>
    </xf>
    <xf numFmtId="4" fontId="5" fillId="0" borderId="0" xfId="1" applyNumberFormat="1" applyFont="1" applyAlignment="1">
      <alignment horizontal="center" vertical="center" wrapText="1"/>
    </xf>
    <xf numFmtId="4" fontId="5" fillId="0" borderId="23" xfId="1" applyNumberFormat="1" applyFont="1" applyBorder="1" applyAlignment="1">
      <alignment horizontal="center" vertical="center" wrapText="1"/>
    </xf>
    <xf numFmtId="49" fontId="5" fillId="0" borderId="68" xfId="0" applyNumberFormat="1" applyFont="1" applyBorder="1" applyAlignment="1">
      <alignment horizontal="left" vertical="top" wrapText="1"/>
    </xf>
    <xf numFmtId="49" fontId="5" fillId="0" borderId="11" xfId="0" applyNumberFormat="1" applyFont="1" applyBorder="1" applyAlignment="1">
      <alignment horizontal="left" vertical="top" wrapText="1"/>
    </xf>
    <xf numFmtId="49" fontId="5" fillId="0" borderId="85" xfId="0" applyNumberFormat="1" applyFont="1" applyBorder="1" applyAlignment="1">
      <alignment horizontal="left" vertical="top" wrapText="1"/>
    </xf>
    <xf numFmtId="4" fontId="5" fillId="0" borderId="68" xfId="1" applyNumberFormat="1" applyFont="1" applyBorder="1" applyAlignment="1">
      <alignment horizontal="left" vertical="center" wrapText="1"/>
    </xf>
    <xf numFmtId="4" fontId="5" fillId="0" borderId="11" xfId="1" applyNumberFormat="1" applyFont="1" applyBorder="1" applyAlignment="1">
      <alignment horizontal="left" vertical="center" wrapText="1"/>
    </xf>
    <xf numFmtId="0" fontId="5" fillId="0" borderId="77" xfId="0" applyFont="1" applyBorder="1" applyAlignment="1">
      <alignment horizontal="center" vertical="top"/>
    </xf>
    <xf numFmtId="0" fontId="5" fillId="0" borderId="78" xfId="0" applyFont="1" applyBorder="1" applyAlignment="1">
      <alignment horizontal="center" vertical="top"/>
    </xf>
    <xf numFmtId="0" fontId="5" fillId="0" borderId="77" xfId="1" applyFont="1" applyBorder="1" applyAlignment="1">
      <alignment horizontal="center" vertical="center" wrapText="1"/>
    </xf>
    <xf numFmtId="0" fontId="5" fillId="0" borderId="66" xfId="1" applyFont="1" applyBorder="1" applyAlignment="1">
      <alignment horizontal="center" vertical="center" wrapText="1"/>
    </xf>
    <xf numFmtId="0" fontId="5" fillId="0" borderId="78" xfId="1" applyFont="1" applyBorder="1" applyAlignment="1">
      <alignment horizontal="center" vertical="center" wrapText="1"/>
    </xf>
    <xf numFmtId="0" fontId="71" fillId="0" borderId="0" xfId="1" applyFont="1" applyAlignment="1">
      <alignment horizontal="center" vertical="top" wrapText="1"/>
    </xf>
    <xf numFmtId="0" fontId="71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71" fillId="0" borderId="5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4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49" fontId="5" fillId="0" borderId="68" xfId="1" applyNumberFormat="1" applyFont="1" applyBorder="1" applyAlignment="1">
      <alignment horizontal="left" vertical="center" wrapText="1"/>
    </xf>
    <xf numFmtId="49" fontId="5" fillId="0" borderId="11" xfId="1" applyNumberFormat="1" applyFont="1" applyBorder="1" applyAlignment="1">
      <alignment horizontal="left" vertical="center" wrapText="1"/>
    </xf>
    <xf numFmtId="4" fontId="3" fillId="0" borderId="77" xfId="360" applyNumberFormat="1" applyFont="1" applyBorder="1" applyAlignment="1">
      <alignment horizontal="center" vertical="center" wrapText="1"/>
    </xf>
    <xf numFmtId="4" fontId="3" fillId="0" borderId="66" xfId="360" applyNumberFormat="1" applyFont="1" applyBorder="1" applyAlignment="1">
      <alignment horizontal="center" vertical="center" wrapText="1"/>
    </xf>
    <xf numFmtId="4" fontId="3" fillId="0" borderId="78" xfId="360" applyNumberFormat="1" applyFont="1" applyBorder="1" applyAlignment="1">
      <alignment horizontal="center" vertical="center" wrapText="1"/>
    </xf>
    <xf numFmtId="0" fontId="61" fillId="0" borderId="69" xfId="360" applyFont="1" applyBorder="1" applyAlignment="1">
      <alignment vertical="center" wrapText="1"/>
    </xf>
    <xf numFmtId="0" fontId="61" fillId="0" borderId="79" xfId="360" applyFont="1" applyBorder="1" applyAlignment="1">
      <alignment vertical="center" wrapText="1"/>
    </xf>
    <xf numFmtId="0" fontId="75" fillId="0" borderId="5" xfId="360" applyFont="1" applyBorder="1" applyAlignment="1">
      <alignment vertical="center" wrapText="1"/>
    </xf>
    <xf numFmtId="0" fontId="75" fillId="0" borderId="6" xfId="360" applyFont="1" applyBorder="1" applyAlignment="1">
      <alignment vertical="center" wrapText="1"/>
    </xf>
    <xf numFmtId="0" fontId="3" fillId="0" borderId="41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left" vertical="center" wrapText="1"/>
    </xf>
    <xf numFmtId="0" fontId="3" fillId="0" borderId="26" xfId="1" applyFont="1" applyBorder="1" applyAlignment="1">
      <alignment horizontal="left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5" fillId="0" borderId="41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172" fontId="71" fillId="0" borderId="72" xfId="572" applyNumberFormat="1" applyFont="1" applyBorder="1" applyAlignment="1">
      <alignment horizontal="center" vertical="center" wrapText="1"/>
    </xf>
    <xf numFmtId="172" fontId="71" fillId="0" borderId="60" xfId="572" applyNumberFormat="1" applyFont="1" applyBorder="1" applyAlignment="1">
      <alignment horizontal="center" vertical="center" wrapText="1"/>
    </xf>
    <xf numFmtId="0" fontId="75" fillId="0" borderId="69" xfId="360" applyFont="1" applyBorder="1" applyAlignment="1">
      <alignment horizontal="left" vertical="center"/>
    </xf>
    <xf numFmtId="0" fontId="75" fillId="0" borderId="79" xfId="360" applyFont="1" applyBorder="1" applyAlignment="1">
      <alignment horizontal="left" vertical="center"/>
    </xf>
    <xf numFmtId="49" fontId="81" fillId="0" borderId="10" xfId="360" applyNumberFormat="1" applyFont="1" applyBorder="1" applyAlignment="1">
      <alignment horizontal="center" vertical="center"/>
    </xf>
    <xf numFmtId="49" fontId="81" fillId="0" borderId="16" xfId="360" applyNumberFormat="1" applyFont="1" applyBorder="1" applyAlignment="1">
      <alignment horizontal="center" vertical="center"/>
    </xf>
    <xf numFmtId="49" fontId="81" fillId="0" borderId="20" xfId="360" applyNumberFormat="1" applyFont="1" applyBorder="1" applyAlignment="1">
      <alignment horizontal="center" vertical="center"/>
    </xf>
    <xf numFmtId="0" fontId="81" fillId="0" borderId="12" xfId="360" applyFont="1" applyBorder="1" applyAlignment="1">
      <alignment horizontal="center" vertical="top" wrapText="1"/>
    </xf>
    <xf numFmtId="0" fontId="81" fillId="0" borderId="11" xfId="360" applyFont="1" applyBorder="1" applyAlignment="1">
      <alignment horizontal="center" vertical="top" wrapText="1"/>
    </xf>
    <xf numFmtId="0" fontId="81" fillId="0" borderId="17" xfId="360" applyFont="1" applyBorder="1" applyAlignment="1">
      <alignment horizontal="center" vertical="top" wrapText="1"/>
    </xf>
    <xf numFmtId="0" fontId="81" fillId="0" borderId="0" xfId="360" applyFont="1" applyAlignment="1">
      <alignment horizontal="center" vertical="top" wrapText="1"/>
    </xf>
    <xf numFmtId="0" fontId="81" fillId="0" borderId="22" xfId="360" applyFont="1" applyBorder="1" applyAlignment="1">
      <alignment horizontal="center" vertical="top" wrapText="1"/>
    </xf>
    <xf numFmtId="0" fontId="81" fillId="0" borderId="21" xfId="360" applyFont="1" applyBorder="1" applyAlignment="1">
      <alignment horizontal="center" vertical="top" wrapText="1"/>
    </xf>
    <xf numFmtId="0" fontId="81" fillId="0" borderId="80" xfId="360" applyFont="1" applyBorder="1" applyAlignment="1">
      <alignment horizontal="center" vertical="center" wrapText="1"/>
    </xf>
    <xf numFmtId="0" fontId="81" fillId="0" borderId="76" xfId="360" applyFont="1" applyBorder="1" applyAlignment="1">
      <alignment horizontal="center" vertical="center" wrapText="1"/>
    </xf>
    <xf numFmtId="0" fontId="81" fillId="0" borderId="81" xfId="360" applyFont="1" applyBorder="1" applyAlignment="1">
      <alignment horizontal="center" vertical="center" wrapText="1"/>
    </xf>
    <xf numFmtId="49" fontId="71" fillId="0" borderId="1" xfId="572" applyNumberFormat="1" applyFont="1" applyBorder="1" applyAlignment="1">
      <alignment horizontal="center" vertical="center"/>
    </xf>
    <xf numFmtId="49" fontId="71" fillId="0" borderId="64" xfId="572" applyNumberFormat="1" applyFont="1" applyBorder="1" applyAlignment="1">
      <alignment horizontal="center" vertical="center"/>
    </xf>
    <xf numFmtId="0" fontId="71" fillId="0" borderId="12" xfId="572" applyFont="1" applyBorder="1" applyAlignment="1">
      <alignment horizontal="center" vertical="top" wrapText="1"/>
    </xf>
    <xf numFmtId="0" fontId="71" fillId="0" borderId="11" xfId="572" applyFont="1" applyBorder="1" applyAlignment="1">
      <alignment horizontal="center" vertical="top" wrapText="1"/>
    </xf>
    <xf numFmtId="0" fontId="71" fillId="0" borderId="13" xfId="572" applyFont="1" applyBorder="1" applyAlignment="1">
      <alignment horizontal="center" vertical="top" wrapText="1"/>
    </xf>
    <xf numFmtId="0" fontId="71" fillId="0" borderId="17" xfId="572" applyFont="1" applyBorder="1" applyAlignment="1">
      <alignment horizontal="center" vertical="top" wrapText="1"/>
    </xf>
    <xf numFmtId="0" fontId="71" fillId="0" borderId="0" xfId="572" applyFont="1" applyAlignment="1">
      <alignment horizontal="center" vertical="top" wrapText="1"/>
    </xf>
    <xf numFmtId="0" fontId="71" fillId="0" borderId="18" xfId="572" applyFont="1" applyBorder="1" applyAlignment="1">
      <alignment horizontal="center" vertical="top" wrapText="1"/>
    </xf>
    <xf numFmtId="0" fontId="61" fillId="0" borderId="90" xfId="572" applyFont="1" applyBorder="1" applyAlignment="1">
      <alignment wrapText="1"/>
    </xf>
    <xf numFmtId="0" fontId="61" fillId="0" borderId="91" xfId="572" applyFont="1" applyBorder="1" applyAlignment="1">
      <alignment wrapText="1"/>
    </xf>
    <xf numFmtId="49" fontId="71" fillId="0" borderId="90" xfId="572" applyNumberFormat="1" applyFont="1" applyBorder="1" applyAlignment="1">
      <alignment horizontal="center" vertical="center"/>
    </xf>
    <xf numFmtId="0" fontId="71" fillId="0" borderId="90" xfId="572" applyFont="1" applyBorder="1" applyAlignment="1">
      <alignment horizontal="center" vertical="top" wrapText="1"/>
    </xf>
    <xf numFmtId="0" fontId="71" fillId="0" borderId="91" xfId="572" applyFont="1" applyBorder="1" applyAlignment="1">
      <alignment horizontal="center" wrapText="1"/>
    </xf>
    <xf numFmtId="0" fontId="71" fillId="0" borderId="92" xfId="572" applyFont="1" applyBorder="1" applyAlignment="1">
      <alignment horizontal="center" wrapText="1"/>
    </xf>
    <xf numFmtId="0" fontId="71" fillId="0" borderId="93" xfId="572" applyFont="1" applyBorder="1" applyAlignment="1">
      <alignment horizontal="center" wrapText="1"/>
    </xf>
    <xf numFmtId="0" fontId="61" fillId="0" borderId="91" xfId="572" applyFont="1" applyBorder="1" applyAlignment="1">
      <alignment horizontal="left"/>
    </xf>
    <xf numFmtId="0" fontId="61" fillId="0" borderId="71" xfId="572" applyFont="1" applyBorder="1" applyAlignment="1">
      <alignment horizontal="left"/>
    </xf>
    <xf numFmtId="0" fontId="61" fillId="0" borderId="63" xfId="572" applyFont="1" applyBorder="1" applyAlignment="1">
      <alignment horizontal="left"/>
    </xf>
    <xf numFmtId="177" fontId="71" fillId="0" borderId="15" xfId="572" applyNumberFormat="1" applyFont="1" applyBorder="1" applyAlignment="1">
      <alignment horizontal="center" vertical="center" wrapText="1"/>
    </xf>
    <xf numFmtId="177" fontId="71" fillId="0" borderId="19" xfId="572" applyNumberFormat="1" applyFont="1" applyBorder="1" applyAlignment="1">
      <alignment horizontal="center" vertical="center" wrapText="1"/>
    </xf>
    <xf numFmtId="0" fontId="5" fillId="0" borderId="90" xfId="572" applyFont="1" applyBorder="1" applyAlignment="1">
      <alignment horizontal="left"/>
    </xf>
    <xf numFmtId="0" fontId="5" fillId="0" borderId="90" xfId="572" applyFont="1" applyBorder="1" applyAlignment="1">
      <alignment wrapText="1"/>
    </xf>
    <xf numFmtId="0" fontId="71" fillId="0" borderId="17" xfId="572" applyFont="1" applyBorder="1" applyAlignment="1">
      <alignment horizontal="center" vertical="center"/>
    </xf>
    <xf numFmtId="0" fontId="71" fillId="0" borderId="0" xfId="572" applyFont="1" applyAlignment="1">
      <alignment horizontal="center" vertical="center"/>
    </xf>
    <xf numFmtId="0" fontId="82" fillId="0" borderId="0" xfId="572" applyFont="1" applyAlignment="1">
      <alignment horizontal="center" vertical="center"/>
    </xf>
    <xf numFmtId="0" fontId="82" fillId="0" borderId="18" xfId="572" applyFont="1" applyBorder="1" applyAlignment="1">
      <alignment horizontal="center" vertical="center"/>
    </xf>
    <xf numFmtId="0" fontId="71" fillId="0" borderId="2" xfId="572" applyFont="1" applyBorder="1" applyAlignment="1">
      <alignment horizontal="center" wrapText="1"/>
    </xf>
    <xf numFmtId="0" fontId="61" fillId="0" borderId="91" xfId="572" applyFont="1" applyBorder="1" applyAlignment="1">
      <alignment horizontal="left" wrapText="1"/>
    </xf>
    <xf numFmtId="0" fontId="61" fillId="0" borderId="92" xfId="572" applyFont="1" applyBorder="1" applyAlignment="1">
      <alignment horizontal="left" wrapText="1"/>
    </xf>
    <xf numFmtId="0" fontId="61" fillId="0" borderId="93" xfId="572" applyFont="1" applyBorder="1" applyAlignment="1">
      <alignment horizontal="left" wrapText="1"/>
    </xf>
    <xf numFmtId="0" fontId="5" fillId="0" borderId="83" xfId="572" applyFont="1" applyBorder="1" applyAlignment="1">
      <alignment horizontal="center" vertical="center" wrapText="1"/>
    </xf>
    <xf numFmtId="0" fontId="5" fillId="0" borderId="11" xfId="572" applyFont="1" applyBorder="1" applyAlignment="1">
      <alignment horizontal="center" vertical="center" wrapText="1"/>
    </xf>
    <xf numFmtId="0" fontId="5" fillId="0" borderId="84" xfId="572" applyFont="1" applyBorder="1" applyAlignment="1">
      <alignment horizontal="center" vertical="center" wrapText="1"/>
    </xf>
    <xf numFmtId="0" fontId="5" fillId="0" borderId="70" xfId="572" applyFont="1" applyBorder="1" applyAlignment="1">
      <alignment horizontal="center" vertical="center" wrapText="1"/>
    </xf>
    <xf numFmtId="0" fontId="5" fillId="0" borderId="71" xfId="572" applyFont="1" applyBorder="1" applyAlignment="1">
      <alignment horizontal="center" vertical="center" wrapText="1"/>
    </xf>
    <xf numFmtId="0" fontId="5" fillId="0" borderId="63" xfId="572" applyFont="1" applyBorder="1" applyAlignment="1">
      <alignment horizontal="center" vertical="center" wrapText="1"/>
    </xf>
    <xf numFmtId="0" fontId="71" fillId="0" borderId="87" xfId="572" applyFont="1" applyBorder="1" applyAlignment="1">
      <alignment horizontal="center" vertical="top" wrapText="1"/>
    </xf>
    <xf numFmtId="0" fontId="71" fillId="0" borderId="87" xfId="572" applyFont="1" applyBorder="1" applyAlignment="1">
      <alignment horizontal="center" vertical="center" wrapText="1"/>
    </xf>
    <xf numFmtId="0" fontId="71" fillId="0" borderId="88" xfId="572" applyFont="1" applyBorder="1" applyAlignment="1">
      <alignment horizontal="center" vertical="center" wrapText="1"/>
    </xf>
    <xf numFmtId="0" fontId="71" fillId="0" borderId="69" xfId="572" applyFont="1" applyBorder="1" applyAlignment="1">
      <alignment horizontal="center" vertical="center" wrapText="1"/>
    </xf>
    <xf numFmtId="0" fontId="71" fillId="0" borderId="0" xfId="572" applyFont="1" applyAlignment="1">
      <alignment horizontal="center"/>
    </xf>
    <xf numFmtId="0" fontId="71" fillId="0" borderId="0" xfId="572" applyFont="1" applyAlignment="1">
      <alignment horizontal="center" wrapText="1"/>
    </xf>
    <xf numFmtId="0" fontId="71" fillId="0" borderId="70" xfId="572" applyFont="1" applyBorder="1" applyAlignment="1">
      <alignment horizontal="center" vertical="center" wrapText="1"/>
    </xf>
    <xf numFmtId="0" fontId="71" fillId="0" borderId="71" xfId="572" applyFont="1" applyBorder="1" applyAlignment="1">
      <alignment horizontal="center" vertical="center" wrapText="1"/>
    </xf>
    <xf numFmtId="0" fontId="71" fillId="0" borderId="63" xfId="572" applyFont="1" applyBorder="1" applyAlignment="1">
      <alignment horizontal="center" vertical="center" wrapText="1"/>
    </xf>
    <xf numFmtId="0" fontId="71" fillId="55" borderId="70" xfId="572" applyFont="1" applyFill="1" applyBorder="1" applyAlignment="1">
      <alignment horizontal="center" vertical="center" wrapText="1"/>
    </xf>
    <xf numFmtId="0" fontId="71" fillId="55" borderId="71" xfId="572" applyFont="1" applyFill="1" applyBorder="1" applyAlignment="1">
      <alignment horizontal="center" vertical="center" wrapText="1"/>
    </xf>
    <xf numFmtId="0" fontId="71" fillId="55" borderId="63" xfId="572" applyFont="1" applyFill="1" applyBorder="1" applyAlignment="1">
      <alignment horizontal="center" vertical="center" wrapText="1"/>
    </xf>
    <xf numFmtId="0" fontId="71" fillId="0" borderId="34" xfId="572" applyFont="1" applyBorder="1" applyAlignment="1">
      <alignment horizontal="center" vertical="center" wrapText="1"/>
    </xf>
    <xf numFmtId="0" fontId="71" fillId="0" borderId="35" xfId="572" applyFont="1" applyBorder="1" applyAlignment="1">
      <alignment horizontal="center" vertical="center" wrapText="1"/>
    </xf>
    <xf numFmtId="0" fontId="71" fillId="0" borderId="75" xfId="572" applyFont="1" applyBorder="1" applyAlignment="1">
      <alignment horizontal="left" vertical="center"/>
    </xf>
    <xf numFmtId="0" fontId="71" fillId="0" borderId="74" xfId="572" applyFont="1" applyBorder="1" applyAlignment="1">
      <alignment horizontal="left" vertical="center"/>
    </xf>
    <xf numFmtId="0" fontId="78" fillId="0" borderId="0" xfId="362" applyFont="1" applyAlignment="1">
      <alignment horizontal="center" vertical="center"/>
    </xf>
    <xf numFmtId="172" fontId="79" fillId="0" borderId="0" xfId="362" applyNumberFormat="1" applyFont="1" applyAlignment="1">
      <alignment horizontal="center" vertical="center"/>
    </xf>
    <xf numFmtId="4" fontId="61" fillId="0" borderId="0" xfId="362" applyNumberFormat="1" applyAlignment="1">
      <alignment horizontal="center" vertical="center"/>
    </xf>
    <xf numFmtId="0" fontId="61" fillId="0" borderId="0" xfId="362" applyAlignment="1">
      <alignment horizontal="center" vertical="center"/>
    </xf>
    <xf numFmtId="0" fontId="6" fillId="0" borderId="71" xfId="349" applyFont="1" applyBorder="1" applyAlignment="1">
      <alignment horizontal="center" vertical="center"/>
    </xf>
    <xf numFmtId="0" fontId="6" fillId="0" borderId="63" xfId="349" applyFont="1" applyBorder="1" applyAlignment="1">
      <alignment horizontal="center" vertical="center"/>
    </xf>
    <xf numFmtId="0" fontId="73" fillId="0" borderId="0" xfId="349" applyFont="1" applyAlignment="1">
      <alignment horizontal="center" vertical="center"/>
    </xf>
    <xf numFmtId="0" fontId="49" fillId="0" borderId="0" xfId="349" applyFont="1" applyAlignment="1">
      <alignment horizontal="center"/>
    </xf>
    <xf numFmtId="0" fontId="78" fillId="0" borderId="0" xfId="362" applyFont="1" applyAlignment="1">
      <alignment horizontal="center"/>
    </xf>
    <xf numFmtId="4" fontId="49" fillId="0" borderId="0" xfId="349" applyNumberFormat="1" applyFont="1" applyAlignment="1">
      <alignment horizontal="center" vertical="center"/>
    </xf>
    <xf numFmtId="0" fontId="6" fillId="0" borderId="0" xfId="362" applyFont="1" applyAlignment="1">
      <alignment horizontal="center" wrapText="1"/>
    </xf>
    <xf numFmtId="4" fontId="6" fillId="0" borderId="0" xfId="362" applyNumberFormat="1" applyFont="1" applyAlignment="1">
      <alignment horizontal="center" wrapText="1"/>
    </xf>
    <xf numFmtId="0" fontId="49" fillId="0" borderId="17" xfId="349" applyFont="1" applyBorder="1" applyAlignment="1">
      <alignment vertical="center" wrapText="1"/>
    </xf>
    <xf numFmtId="0" fontId="49" fillId="0" borderId="0" xfId="349" applyFont="1" applyAlignment="1">
      <alignment vertical="center" wrapText="1"/>
    </xf>
    <xf numFmtId="0" fontId="49" fillId="0" borderId="18" xfId="349" applyFont="1" applyBorder="1" applyAlignment="1">
      <alignment vertical="center" wrapText="1"/>
    </xf>
    <xf numFmtId="0" fontId="6" fillId="0" borderId="70" xfId="349" applyFont="1" applyBorder="1" applyAlignment="1">
      <alignment horizontal="center" vertical="center"/>
    </xf>
    <xf numFmtId="0" fontId="6" fillId="0" borderId="0" xfId="349" applyFont="1" applyAlignment="1">
      <alignment horizontal="center"/>
    </xf>
    <xf numFmtId="0" fontId="6" fillId="0" borderId="21" xfId="349" applyFont="1" applyBorder="1" applyAlignment="1">
      <alignment horizontal="center"/>
    </xf>
    <xf numFmtId="0" fontId="6" fillId="0" borderId="11" xfId="349" applyFont="1" applyBorder="1" applyAlignment="1">
      <alignment horizontal="center" vertical="center" wrapText="1"/>
    </xf>
    <xf numFmtId="0" fontId="49" fillId="0" borderId="0" xfId="349" applyFont="1" applyAlignment="1">
      <alignment horizontal="left" vertical="center" wrapText="1"/>
    </xf>
    <xf numFmtId="0" fontId="6" fillId="0" borderId="70" xfId="349" applyFont="1" applyBorder="1" applyAlignment="1">
      <alignment horizontal="right" vertical="center"/>
    </xf>
    <xf numFmtId="0" fontId="6" fillId="0" borderId="71" xfId="349" applyFont="1" applyBorder="1" applyAlignment="1">
      <alignment horizontal="right" vertical="center"/>
    </xf>
    <xf numFmtId="0" fontId="6" fillId="0" borderId="63" xfId="349" applyFont="1" applyBorder="1" applyAlignment="1">
      <alignment horizontal="right" vertical="center"/>
    </xf>
    <xf numFmtId="0" fontId="49" fillId="0" borderId="73" xfId="349" applyFont="1" applyBorder="1" applyAlignment="1">
      <alignment horizontal="center"/>
    </xf>
    <xf numFmtId="0" fontId="49" fillId="0" borderId="75" xfId="349" applyFont="1" applyBorder="1" applyAlignment="1">
      <alignment horizontal="center"/>
    </xf>
    <xf numFmtId="0" fontId="49" fillId="0" borderId="74" xfId="349" applyFont="1" applyBorder="1" applyAlignment="1">
      <alignment horizontal="center"/>
    </xf>
    <xf numFmtId="0" fontId="49" fillId="0" borderId="17" xfId="349" applyFont="1" applyBorder="1" applyAlignment="1">
      <alignment vertical="center"/>
    </xf>
    <xf numFmtId="0" fontId="49" fillId="0" borderId="0" xfId="349" applyFont="1" applyAlignment="1">
      <alignment vertical="center"/>
    </xf>
    <xf numFmtId="0" fontId="49" fillId="0" borderId="18" xfId="349" applyFont="1" applyBorder="1" applyAlignment="1">
      <alignment vertical="center"/>
    </xf>
    <xf numFmtId="0" fontId="6" fillId="0" borderId="29" xfId="349" applyFont="1" applyBorder="1" applyAlignment="1">
      <alignment horizontal="center" vertical="center"/>
    </xf>
    <xf numFmtId="0" fontId="6" fillId="0" borderId="0" xfId="349" applyFont="1" applyAlignment="1">
      <alignment horizontal="center" vertical="center"/>
    </xf>
    <xf numFmtId="0" fontId="49" fillId="0" borderId="72" xfId="349" applyFont="1" applyBorder="1" applyAlignment="1">
      <alignment horizontal="center" vertical="top"/>
    </xf>
    <xf numFmtId="0" fontId="49" fillId="0" borderId="60" xfId="349" applyFont="1" applyBorder="1" applyAlignment="1">
      <alignment horizontal="center" vertical="top"/>
    </xf>
    <xf numFmtId="0" fontId="6" fillId="0" borderId="73" xfId="349" applyFont="1" applyBorder="1" applyAlignment="1">
      <alignment horizontal="left" vertical="center" wrapText="1"/>
    </xf>
    <xf numFmtId="0" fontId="6" fillId="0" borderId="74" xfId="349" applyFont="1" applyBorder="1" applyAlignment="1">
      <alignment horizontal="left" vertical="center" wrapText="1"/>
    </xf>
    <xf numFmtId="0" fontId="6" fillId="0" borderId="17" xfId="349" applyFont="1" applyBorder="1" applyAlignment="1">
      <alignment horizontal="left" vertical="center" wrapText="1"/>
    </xf>
    <xf numFmtId="0" fontId="6" fillId="0" borderId="18" xfId="349" applyFont="1" applyBorder="1" applyAlignment="1">
      <alignment horizontal="left" vertical="center" wrapText="1"/>
    </xf>
    <xf numFmtId="0" fontId="74" fillId="0" borderId="13" xfId="349" applyFont="1" applyBorder="1" applyAlignment="1">
      <alignment horizontal="center" vertical="center" wrapText="1"/>
    </xf>
    <xf numFmtId="0" fontId="74" fillId="0" borderId="18" xfId="349" applyFont="1" applyBorder="1" applyAlignment="1">
      <alignment horizontal="center" vertical="center" wrapText="1"/>
    </xf>
    <xf numFmtId="0" fontId="74" fillId="0" borderId="65" xfId="349" applyFont="1" applyBorder="1" applyAlignment="1">
      <alignment horizontal="center" vertical="center" wrapText="1"/>
    </xf>
  </cellXfs>
  <cellStyles count="575">
    <cellStyle name="_Сметы ВНИИСТ" xfId="2" xr:uid="{00000000-0005-0000-0000-000000000000}"/>
    <cellStyle name="_Японское море_РД - ВНИИСТ" xfId="3" xr:uid="{00000000-0005-0000-0000-000001000000}"/>
    <cellStyle name="20% - Акцент1 2" xfId="4" xr:uid="{00000000-0005-0000-0000-000002000000}"/>
    <cellStyle name="20% - Акцент1 2 2" xfId="5" xr:uid="{00000000-0005-0000-0000-000003000000}"/>
    <cellStyle name="20% - Акцент1 3" xfId="6" xr:uid="{00000000-0005-0000-0000-000004000000}"/>
    <cellStyle name="20% - Акцент2 2" xfId="7" xr:uid="{00000000-0005-0000-0000-000005000000}"/>
    <cellStyle name="20% - Акцент2 2 2" xfId="8" xr:uid="{00000000-0005-0000-0000-000006000000}"/>
    <cellStyle name="20% - Акцент2 3" xfId="9" xr:uid="{00000000-0005-0000-0000-000007000000}"/>
    <cellStyle name="20% - Акцент3 2" xfId="10" xr:uid="{00000000-0005-0000-0000-000008000000}"/>
    <cellStyle name="20% - Акцент3 2 2" xfId="11" xr:uid="{00000000-0005-0000-0000-000009000000}"/>
    <cellStyle name="20% - Акцент3 3" xfId="12" xr:uid="{00000000-0005-0000-0000-00000A000000}"/>
    <cellStyle name="20% - Акцент4 2" xfId="13" xr:uid="{00000000-0005-0000-0000-00000B000000}"/>
    <cellStyle name="20% - Акцент4 2 2" xfId="14" xr:uid="{00000000-0005-0000-0000-00000C000000}"/>
    <cellStyle name="20% - Акцент4 3" xfId="15" xr:uid="{00000000-0005-0000-0000-00000D000000}"/>
    <cellStyle name="20% - Акцент5 2" xfId="16" xr:uid="{00000000-0005-0000-0000-00000E000000}"/>
    <cellStyle name="20% - Акцент5 2 2" xfId="17" xr:uid="{00000000-0005-0000-0000-00000F000000}"/>
    <cellStyle name="20% - Акцент5 3" xfId="18" xr:uid="{00000000-0005-0000-0000-000010000000}"/>
    <cellStyle name="20% - Акцент6 2" xfId="19" xr:uid="{00000000-0005-0000-0000-000011000000}"/>
    <cellStyle name="20% - Акцент6 2 2" xfId="20" xr:uid="{00000000-0005-0000-0000-000012000000}"/>
    <cellStyle name="20% - Акцент6 3" xfId="21" xr:uid="{00000000-0005-0000-0000-000013000000}"/>
    <cellStyle name="40% - Акцент1 2" xfId="22" xr:uid="{00000000-0005-0000-0000-000014000000}"/>
    <cellStyle name="40% - Акцент1 2 2" xfId="23" xr:uid="{00000000-0005-0000-0000-000015000000}"/>
    <cellStyle name="40% - Акцент1 3" xfId="24" xr:uid="{00000000-0005-0000-0000-000016000000}"/>
    <cellStyle name="40% - Акцент2 2" xfId="25" xr:uid="{00000000-0005-0000-0000-000017000000}"/>
    <cellStyle name="40% - Акцент2 2 2" xfId="26" xr:uid="{00000000-0005-0000-0000-000018000000}"/>
    <cellStyle name="40% - Акцент2 3" xfId="27" xr:uid="{00000000-0005-0000-0000-000019000000}"/>
    <cellStyle name="40% - Акцент3 2" xfId="28" xr:uid="{00000000-0005-0000-0000-00001A000000}"/>
    <cellStyle name="40% - Акцент3 2 2" xfId="29" xr:uid="{00000000-0005-0000-0000-00001B000000}"/>
    <cellStyle name="40% - Акцент3 3" xfId="30" xr:uid="{00000000-0005-0000-0000-00001C000000}"/>
    <cellStyle name="40% - Акцент4 2" xfId="31" xr:uid="{00000000-0005-0000-0000-00001D000000}"/>
    <cellStyle name="40% - Акцент4 2 2" xfId="32" xr:uid="{00000000-0005-0000-0000-00001E000000}"/>
    <cellStyle name="40% - Акцент4 3" xfId="33" xr:uid="{00000000-0005-0000-0000-00001F000000}"/>
    <cellStyle name="40% - Акцент5 2" xfId="34" xr:uid="{00000000-0005-0000-0000-000020000000}"/>
    <cellStyle name="40% - Акцент5 2 2" xfId="35" xr:uid="{00000000-0005-0000-0000-000021000000}"/>
    <cellStyle name="40% - Акцент5 3" xfId="36" xr:uid="{00000000-0005-0000-0000-000022000000}"/>
    <cellStyle name="40% - Акцент6 2" xfId="37" xr:uid="{00000000-0005-0000-0000-000023000000}"/>
    <cellStyle name="40% - Акцент6 2 2" xfId="38" xr:uid="{00000000-0005-0000-0000-000024000000}"/>
    <cellStyle name="40% - Акцент6 3" xfId="39" xr:uid="{00000000-0005-0000-0000-000025000000}"/>
    <cellStyle name="60% - Акцент1 2" xfId="40" xr:uid="{00000000-0005-0000-0000-000026000000}"/>
    <cellStyle name="60% - Акцент1 2 2" xfId="41" xr:uid="{00000000-0005-0000-0000-000027000000}"/>
    <cellStyle name="60% - Акцент1 3" xfId="42" xr:uid="{00000000-0005-0000-0000-000028000000}"/>
    <cellStyle name="60% - Акцент2 2" xfId="43" xr:uid="{00000000-0005-0000-0000-000029000000}"/>
    <cellStyle name="60% - Акцент2 2 2" xfId="44" xr:uid="{00000000-0005-0000-0000-00002A000000}"/>
    <cellStyle name="60% - Акцент2 3" xfId="45" xr:uid="{00000000-0005-0000-0000-00002B000000}"/>
    <cellStyle name="60% - Акцент3 2" xfId="46" xr:uid="{00000000-0005-0000-0000-00002C000000}"/>
    <cellStyle name="60% - Акцент3 2 2" xfId="47" xr:uid="{00000000-0005-0000-0000-00002D000000}"/>
    <cellStyle name="60% - Акцент3 3" xfId="48" xr:uid="{00000000-0005-0000-0000-00002E000000}"/>
    <cellStyle name="60% - Акцент4 2" xfId="49" xr:uid="{00000000-0005-0000-0000-00002F000000}"/>
    <cellStyle name="60% - Акцент4 2 2" xfId="50" xr:uid="{00000000-0005-0000-0000-000030000000}"/>
    <cellStyle name="60% - Акцент4 3" xfId="51" xr:uid="{00000000-0005-0000-0000-000031000000}"/>
    <cellStyle name="60% - Акцент5 2" xfId="52" xr:uid="{00000000-0005-0000-0000-000032000000}"/>
    <cellStyle name="60% - Акцент5 2 2" xfId="53" xr:uid="{00000000-0005-0000-0000-000033000000}"/>
    <cellStyle name="60% - Акцент5 3" xfId="54" xr:uid="{00000000-0005-0000-0000-000034000000}"/>
    <cellStyle name="60% - Акцент6 2" xfId="55" xr:uid="{00000000-0005-0000-0000-000035000000}"/>
    <cellStyle name="60% - Акцент6 2 2" xfId="56" xr:uid="{00000000-0005-0000-0000-000036000000}"/>
    <cellStyle name="60% - Акцент6 3" xfId="57" xr:uid="{00000000-0005-0000-0000-000037000000}"/>
    <cellStyle name="Accent1" xfId="58" xr:uid="{00000000-0005-0000-0000-000038000000}"/>
    <cellStyle name="Accent1 - 20%" xfId="59" xr:uid="{00000000-0005-0000-0000-000039000000}"/>
    <cellStyle name="Accent1 - 20% 2" xfId="60" xr:uid="{00000000-0005-0000-0000-00003A000000}"/>
    <cellStyle name="Accent1 - 40%" xfId="61" xr:uid="{00000000-0005-0000-0000-00003B000000}"/>
    <cellStyle name="Accent1 - 40% 2" xfId="62" xr:uid="{00000000-0005-0000-0000-00003C000000}"/>
    <cellStyle name="Accent1 - 60%" xfId="63" xr:uid="{00000000-0005-0000-0000-00003D000000}"/>
    <cellStyle name="Accent1 - 60% 2" xfId="64" xr:uid="{00000000-0005-0000-0000-00003E000000}"/>
    <cellStyle name="Accent1 2" xfId="65" xr:uid="{00000000-0005-0000-0000-00003F000000}"/>
    <cellStyle name="Accent2" xfId="66" xr:uid="{00000000-0005-0000-0000-000040000000}"/>
    <cellStyle name="Accent2 - 20%" xfId="67" xr:uid="{00000000-0005-0000-0000-000041000000}"/>
    <cellStyle name="Accent2 - 20% 2" xfId="68" xr:uid="{00000000-0005-0000-0000-000042000000}"/>
    <cellStyle name="Accent2 - 40%" xfId="69" xr:uid="{00000000-0005-0000-0000-000043000000}"/>
    <cellStyle name="Accent2 - 40% 2" xfId="70" xr:uid="{00000000-0005-0000-0000-000044000000}"/>
    <cellStyle name="Accent2 - 60%" xfId="71" xr:uid="{00000000-0005-0000-0000-000045000000}"/>
    <cellStyle name="Accent2 - 60% 2" xfId="72" xr:uid="{00000000-0005-0000-0000-000046000000}"/>
    <cellStyle name="Accent2 2" xfId="73" xr:uid="{00000000-0005-0000-0000-000047000000}"/>
    <cellStyle name="Accent3" xfId="74" xr:uid="{00000000-0005-0000-0000-000048000000}"/>
    <cellStyle name="Accent3 - 20%" xfId="75" xr:uid="{00000000-0005-0000-0000-000049000000}"/>
    <cellStyle name="Accent3 - 20% 2" xfId="76" xr:uid="{00000000-0005-0000-0000-00004A000000}"/>
    <cellStyle name="Accent3 - 40%" xfId="77" xr:uid="{00000000-0005-0000-0000-00004B000000}"/>
    <cellStyle name="Accent3 - 40% 2" xfId="78" xr:uid="{00000000-0005-0000-0000-00004C000000}"/>
    <cellStyle name="Accent3 - 60%" xfId="79" xr:uid="{00000000-0005-0000-0000-00004D000000}"/>
    <cellStyle name="Accent3 - 60% 2" xfId="80" xr:uid="{00000000-0005-0000-0000-00004E000000}"/>
    <cellStyle name="Accent3 2" xfId="81" xr:uid="{00000000-0005-0000-0000-00004F000000}"/>
    <cellStyle name="Accent4" xfId="82" xr:uid="{00000000-0005-0000-0000-000050000000}"/>
    <cellStyle name="Accent4 - 20%" xfId="83" xr:uid="{00000000-0005-0000-0000-000051000000}"/>
    <cellStyle name="Accent4 - 20% 2" xfId="84" xr:uid="{00000000-0005-0000-0000-000052000000}"/>
    <cellStyle name="Accent4 - 40%" xfId="85" xr:uid="{00000000-0005-0000-0000-000053000000}"/>
    <cellStyle name="Accent4 - 40% 2" xfId="86" xr:uid="{00000000-0005-0000-0000-000054000000}"/>
    <cellStyle name="Accent4 - 60%" xfId="87" xr:uid="{00000000-0005-0000-0000-000055000000}"/>
    <cellStyle name="Accent4 - 60% 2" xfId="88" xr:uid="{00000000-0005-0000-0000-000056000000}"/>
    <cellStyle name="Accent4 2" xfId="89" xr:uid="{00000000-0005-0000-0000-000057000000}"/>
    <cellStyle name="Accent5" xfId="90" xr:uid="{00000000-0005-0000-0000-000058000000}"/>
    <cellStyle name="Accent5 - 20%" xfId="91" xr:uid="{00000000-0005-0000-0000-000059000000}"/>
    <cellStyle name="Accent5 - 20% 2" xfId="92" xr:uid="{00000000-0005-0000-0000-00005A000000}"/>
    <cellStyle name="Accent5 - 40%" xfId="93" xr:uid="{00000000-0005-0000-0000-00005B000000}"/>
    <cellStyle name="Accent5 - 40% 2" xfId="94" xr:uid="{00000000-0005-0000-0000-00005C000000}"/>
    <cellStyle name="Accent5 - 60%" xfId="95" xr:uid="{00000000-0005-0000-0000-00005D000000}"/>
    <cellStyle name="Accent5 - 60% 2" xfId="96" xr:uid="{00000000-0005-0000-0000-00005E000000}"/>
    <cellStyle name="Accent5 2" xfId="97" xr:uid="{00000000-0005-0000-0000-00005F000000}"/>
    <cellStyle name="Accent6" xfId="98" xr:uid="{00000000-0005-0000-0000-000060000000}"/>
    <cellStyle name="Accent6 - 20%" xfId="99" xr:uid="{00000000-0005-0000-0000-000061000000}"/>
    <cellStyle name="Accent6 - 20% 2" xfId="100" xr:uid="{00000000-0005-0000-0000-000062000000}"/>
    <cellStyle name="Accent6 - 40%" xfId="101" xr:uid="{00000000-0005-0000-0000-000063000000}"/>
    <cellStyle name="Accent6 - 40% 2" xfId="102" xr:uid="{00000000-0005-0000-0000-000064000000}"/>
    <cellStyle name="Accent6 - 60%" xfId="103" xr:uid="{00000000-0005-0000-0000-000065000000}"/>
    <cellStyle name="Accent6 - 60% 2" xfId="104" xr:uid="{00000000-0005-0000-0000-000066000000}"/>
    <cellStyle name="Accent6 2" xfId="105" xr:uid="{00000000-0005-0000-0000-000067000000}"/>
    <cellStyle name="Bad" xfId="106" xr:uid="{00000000-0005-0000-0000-000068000000}"/>
    <cellStyle name="Calculation" xfId="107" xr:uid="{00000000-0005-0000-0000-000069000000}"/>
    <cellStyle name="Check Cell" xfId="108" xr:uid="{00000000-0005-0000-0000-00006A000000}"/>
    <cellStyle name="Check Cell 2" xfId="109" xr:uid="{00000000-0005-0000-0000-00006B000000}"/>
    <cellStyle name="Emphasis 1" xfId="110" xr:uid="{00000000-0005-0000-0000-00006C000000}"/>
    <cellStyle name="Emphasis 1 2" xfId="111" xr:uid="{00000000-0005-0000-0000-00006D000000}"/>
    <cellStyle name="Emphasis 2" xfId="112" xr:uid="{00000000-0005-0000-0000-00006E000000}"/>
    <cellStyle name="Emphasis 2 2" xfId="113" xr:uid="{00000000-0005-0000-0000-00006F000000}"/>
    <cellStyle name="Emphasis 3" xfId="114" xr:uid="{00000000-0005-0000-0000-000070000000}"/>
    <cellStyle name="Emphasis 3 2" xfId="115" xr:uid="{00000000-0005-0000-0000-000071000000}"/>
    <cellStyle name="Euro" xfId="116" xr:uid="{00000000-0005-0000-0000-000072000000}"/>
    <cellStyle name="Euro 2" xfId="117" xr:uid="{00000000-0005-0000-0000-000073000000}"/>
    <cellStyle name="Euro 3" xfId="118" xr:uid="{00000000-0005-0000-0000-000074000000}"/>
    <cellStyle name="Euro 4" xfId="119" xr:uid="{00000000-0005-0000-0000-000075000000}"/>
    <cellStyle name="Euro 5" xfId="120" xr:uid="{00000000-0005-0000-0000-000076000000}"/>
    <cellStyle name="Euro 6" xfId="121" xr:uid="{00000000-0005-0000-0000-000077000000}"/>
    <cellStyle name="Euro 7" xfId="122" xr:uid="{00000000-0005-0000-0000-000078000000}"/>
    <cellStyle name="Euro 8" xfId="123" xr:uid="{00000000-0005-0000-0000-000079000000}"/>
    <cellStyle name="Euro 9" xfId="124" xr:uid="{00000000-0005-0000-0000-00007A000000}"/>
    <cellStyle name="Excel Built-in Normal 1" xfId="125" xr:uid="{00000000-0005-0000-0000-00007B000000}"/>
    <cellStyle name="Good" xfId="126" xr:uid="{00000000-0005-0000-0000-00007C000000}"/>
    <cellStyle name="Good 2" xfId="127" xr:uid="{00000000-0005-0000-0000-00007D000000}"/>
    <cellStyle name="Heading 1" xfId="128" xr:uid="{00000000-0005-0000-0000-00007E000000}"/>
    <cellStyle name="Heading 2" xfId="129" xr:uid="{00000000-0005-0000-0000-00007F000000}"/>
    <cellStyle name="Heading 3" xfId="130" xr:uid="{00000000-0005-0000-0000-000080000000}"/>
    <cellStyle name="Heading 4" xfId="131" xr:uid="{00000000-0005-0000-0000-000081000000}"/>
    <cellStyle name="Input" xfId="132" xr:uid="{00000000-0005-0000-0000-000082000000}"/>
    <cellStyle name="Input 2" xfId="133" xr:uid="{00000000-0005-0000-0000-000083000000}"/>
    <cellStyle name="Linked Cell" xfId="134" xr:uid="{00000000-0005-0000-0000-000084000000}"/>
    <cellStyle name="Neutral" xfId="135" xr:uid="{00000000-0005-0000-0000-000085000000}"/>
    <cellStyle name="Neutral 2" xfId="136" xr:uid="{00000000-0005-0000-0000-000086000000}"/>
    <cellStyle name="Note" xfId="137" xr:uid="{00000000-0005-0000-0000-000087000000}"/>
    <cellStyle name="Note 2" xfId="138" xr:uid="{00000000-0005-0000-0000-000088000000}"/>
    <cellStyle name="Note 3" xfId="139" xr:uid="{00000000-0005-0000-0000-000089000000}"/>
    <cellStyle name="Note 4" xfId="140" xr:uid="{00000000-0005-0000-0000-00008A000000}"/>
    <cellStyle name="Note 5" xfId="141" xr:uid="{00000000-0005-0000-0000-00008B000000}"/>
    <cellStyle name="Note 6" xfId="142" xr:uid="{00000000-0005-0000-0000-00008C000000}"/>
    <cellStyle name="Note 7" xfId="143" xr:uid="{00000000-0005-0000-0000-00008D000000}"/>
    <cellStyle name="Note 8" xfId="144" xr:uid="{00000000-0005-0000-0000-00008E000000}"/>
    <cellStyle name="Note 9" xfId="145" xr:uid="{00000000-0005-0000-0000-00008F000000}"/>
    <cellStyle name="Output" xfId="146" xr:uid="{00000000-0005-0000-0000-000090000000}"/>
    <cellStyle name="Output 2" xfId="147" xr:uid="{00000000-0005-0000-0000-000091000000}"/>
    <cellStyle name="S0" xfId="148" xr:uid="{00000000-0005-0000-0000-000092000000}"/>
    <cellStyle name="S0 2" xfId="149" xr:uid="{00000000-0005-0000-0000-000093000000}"/>
    <cellStyle name="S1" xfId="150" xr:uid="{00000000-0005-0000-0000-000094000000}"/>
    <cellStyle name="S1 2" xfId="151" xr:uid="{00000000-0005-0000-0000-000095000000}"/>
    <cellStyle name="S10" xfId="152" xr:uid="{00000000-0005-0000-0000-000096000000}"/>
    <cellStyle name="S10 2" xfId="153" xr:uid="{00000000-0005-0000-0000-000097000000}"/>
    <cellStyle name="S10 2 2" xfId="154" xr:uid="{00000000-0005-0000-0000-000098000000}"/>
    <cellStyle name="S11" xfId="155" xr:uid="{00000000-0005-0000-0000-000099000000}"/>
    <cellStyle name="S11 2" xfId="156" xr:uid="{00000000-0005-0000-0000-00009A000000}"/>
    <cellStyle name="S11 2 2" xfId="157" xr:uid="{00000000-0005-0000-0000-00009B000000}"/>
    <cellStyle name="S11 3" xfId="158" xr:uid="{00000000-0005-0000-0000-00009C000000}"/>
    <cellStyle name="S12" xfId="159" xr:uid="{00000000-0005-0000-0000-00009D000000}"/>
    <cellStyle name="S12 2" xfId="160" xr:uid="{00000000-0005-0000-0000-00009E000000}"/>
    <cellStyle name="S12 3" xfId="161" xr:uid="{00000000-0005-0000-0000-00009F000000}"/>
    <cellStyle name="S13" xfId="162" xr:uid="{00000000-0005-0000-0000-0000A0000000}"/>
    <cellStyle name="S13 2" xfId="163" xr:uid="{00000000-0005-0000-0000-0000A1000000}"/>
    <cellStyle name="S13 2 2" xfId="164" xr:uid="{00000000-0005-0000-0000-0000A2000000}"/>
    <cellStyle name="S13 3" xfId="165" xr:uid="{00000000-0005-0000-0000-0000A3000000}"/>
    <cellStyle name="S14" xfId="166" xr:uid="{00000000-0005-0000-0000-0000A4000000}"/>
    <cellStyle name="S14 2" xfId="167" xr:uid="{00000000-0005-0000-0000-0000A5000000}"/>
    <cellStyle name="S14 3" xfId="168" xr:uid="{00000000-0005-0000-0000-0000A6000000}"/>
    <cellStyle name="S15" xfId="169" xr:uid="{00000000-0005-0000-0000-0000A7000000}"/>
    <cellStyle name="S15 2" xfId="170" xr:uid="{00000000-0005-0000-0000-0000A8000000}"/>
    <cellStyle name="S15 3" xfId="171" xr:uid="{00000000-0005-0000-0000-0000A9000000}"/>
    <cellStyle name="S16" xfId="172" xr:uid="{00000000-0005-0000-0000-0000AA000000}"/>
    <cellStyle name="S16 2" xfId="173" xr:uid="{00000000-0005-0000-0000-0000AB000000}"/>
    <cellStyle name="S16 3" xfId="174" xr:uid="{00000000-0005-0000-0000-0000AC000000}"/>
    <cellStyle name="S17" xfId="175" xr:uid="{00000000-0005-0000-0000-0000AD000000}"/>
    <cellStyle name="S17 2" xfId="176" xr:uid="{00000000-0005-0000-0000-0000AE000000}"/>
    <cellStyle name="S17 3" xfId="177" xr:uid="{00000000-0005-0000-0000-0000AF000000}"/>
    <cellStyle name="S18" xfId="178" xr:uid="{00000000-0005-0000-0000-0000B0000000}"/>
    <cellStyle name="S18 2" xfId="179" xr:uid="{00000000-0005-0000-0000-0000B1000000}"/>
    <cellStyle name="S18 3" xfId="180" xr:uid="{00000000-0005-0000-0000-0000B2000000}"/>
    <cellStyle name="S19" xfId="181" xr:uid="{00000000-0005-0000-0000-0000B3000000}"/>
    <cellStyle name="S2" xfId="182" xr:uid="{00000000-0005-0000-0000-0000B4000000}"/>
    <cellStyle name="S2 2" xfId="183" xr:uid="{00000000-0005-0000-0000-0000B5000000}"/>
    <cellStyle name="S2 3" xfId="184" xr:uid="{00000000-0005-0000-0000-0000B6000000}"/>
    <cellStyle name="S20" xfId="185" xr:uid="{00000000-0005-0000-0000-0000B7000000}"/>
    <cellStyle name="S3" xfId="186" xr:uid="{00000000-0005-0000-0000-0000B8000000}"/>
    <cellStyle name="S3 2" xfId="187" xr:uid="{00000000-0005-0000-0000-0000B9000000}"/>
    <cellStyle name="S3 3" xfId="188" xr:uid="{00000000-0005-0000-0000-0000BA000000}"/>
    <cellStyle name="S4" xfId="189" xr:uid="{00000000-0005-0000-0000-0000BB000000}"/>
    <cellStyle name="S4 2" xfId="190" xr:uid="{00000000-0005-0000-0000-0000BC000000}"/>
    <cellStyle name="S4 2 2" xfId="191" xr:uid="{00000000-0005-0000-0000-0000BD000000}"/>
    <cellStyle name="S4 3" xfId="192" xr:uid="{00000000-0005-0000-0000-0000BE000000}"/>
    <cellStyle name="S5" xfId="193" xr:uid="{00000000-0005-0000-0000-0000BF000000}"/>
    <cellStyle name="S5 2" xfId="194" xr:uid="{00000000-0005-0000-0000-0000C0000000}"/>
    <cellStyle name="S5 2 2" xfId="195" xr:uid="{00000000-0005-0000-0000-0000C1000000}"/>
    <cellStyle name="S5 3" xfId="196" xr:uid="{00000000-0005-0000-0000-0000C2000000}"/>
    <cellStyle name="S6" xfId="197" xr:uid="{00000000-0005-0000-0000-0000C3000000}"/>
    <cellStyle name="S6 2" xfId="198" xr:uid="{00000000-0005-0000-0000-0000C4000000}"/>
    <cellStyle name="S6 3" xfId="199" xr:uid="{00000000-0005-0000-0000-0000C5000000}"/>
    <cellStyle name="S6 4" xfId="200" xr:uid="{00000000-0005-0000-0000-0000C6000000}"/>
    <cellStyle name="S7" xfId="201" xr:uid="{00000000-0005-0000-0000-0000C7000000}"/>
    <cellStyle name="S7 2" xfId="202" xr:uid="{00000000-0005-0000-0000-0000C8000000}"/>
    <cellStyle name="S7 3" xfId="203" xr:uid="{00000000-0005-0000-0000-0000C9000000}"/>
    <cellStyle name="S8" xfId="204" xr:uid="{00000000-0005-0000-0000-0000CA000000}"/>
    <cellStyle name="S8 2" xfId="205" xr:uid="{00000000-0005-0000-0000-0000CB000000}"/>
    <cellStyle name="S8 2 2" xfId="206" xr:uid="{00000000-0005-0000-0000-0000CC000000}"/>
    <cellStyle name="S8 3" xfId="207" xr:uid="{00000000-0005-0000-0000-0000CD000000}"/>
    <cellStyle name="S8 4" xfId="208" xr:uid="{00000000-0005-0000-0000-0000CE000000}"/>
    <cellStyle name="S9" xfId="209" xr:uid="{00000000-0005-0000-0000-0000CF000000}"/>
    <cellStyle name="S9 2" xfId="210" xr:uid="{00000000-0005-0000-0000-0000D0000000}"/>
    <cellStyle name="S9 2 2" xfId="211" xr:uid="{00000000-0005-0000-0000-0000D1000000}"/>
    <cellStyle name="S9 3" xfId="212" xr:uid="{00000000-0005-0000-0000-0000D2000000}"/>
    <cellStyle name="Sheet Title" xfId="213" xr:uid="{00000000-0005-0000-0000-0000D3000000}"/>
    <cellStyle name="Total" xfId="214" xr:uid="{00000000-0005-0000-0000-0000D4000000}"/>
    <cellStyle name="Total 2" xfId="215" xr:uid="{00000000-0005-0000-0000-0000D5000000}"/>
    <cellStyle name="Warning Text" xfId="216" xr:uid="{00000000-0005-0000-0000-0000D6000000}"/>
    <cellStyle name="Warning Text 2" xfId="217" xr:uid="{00000000-0005-0000-0000-0000D7000000}"/>
    <cellStyle name="Акт" xfId="218" xr:uid="{00000000-0005-0000-0000-0000D8000000}"/>
    <cellStyle name="АктМТСН" xfId="219" xr:uid="{00000000-0005-0000-0000-0000D9000000}"/>
    <cellStyle name="АктМТСН 2" xfId="220" xr:uid="{00000000-0005-0000-0000-0000DA000000}"/>
    <cellStyle name="Акцент1 2" xfId="221" xr:uid="{00000000-0005-0000-0000-0000DB000000}"/>
    <cellStyle name="Акцент1 2 2" xfId="222" xr:uid="{00000000-0005-0000-0000-0000DC000000}"/>
    <cellStyle name="Акцент1 3" xfId="223" xr:uid="{00000000-0005-0000-0000-0000DD000000}"/>
    <cellStyle name="Акцент2 2" xfId="224" xr:uid="{00000000-0005-0000-0000-0000DE000000}"/>
    <cellStyle name="Акцент2 2 2" xfId="225" xr:uid="{00000000-0005-0000-0000-0000DF000000}"/>
    <cellStyle name="Акцент2 3" xfId="226" xr:uid="{00000000-0005-0000-0000-0000E0000000}"/>
    <cellStyle name="Акцент3 2" xfId="227" xr:uid="{00000000-0005-0000-0000-0000E1000000}"/>
    <cellStyle name="Акцент3 2 2" xfId="228" xr:uid="{00000000-0005-0000-0000-0000E2000000}"/>
    <cellStyle name="Акцент3 3" xfId="229" xr:uid="{00000000-0005-0000-0000-0000E3000000}"/>
    <cellStyle name="Акцент4 2" xfId="230" xr:uid="{00000000-0005-0000-0000-0000E4000000}"/>
    <cellStyle name="Акцент4 2 2" xfId="231" xr:uid="{00000000-0005-0000-0000-0000E5000000}"/>
    <cellStyle name="Акцент4 3" xfId="232" xr:uid="{00000000-0005-0000-0000-0000E6000000}"/>
    <cellStyle name="Акцент5 2" xfId="233" xr:uid="{00000000-0005-0000-0000-0000E7000000}"/>
    <cellStyle name="Акцент5 2 2" xfId="234" xr:uid="{00000000-0005-0000-0000-0000E8000000}"/>
    <cellStyle name="Акцент5 3" xfId="235" xr:uid="{00000000-0005-0000-0000-0000E9000000}"/>
    <cellStyle name="Акцент6 2" xfId="236" xr:uid="{00000000-0005-0000-0000-0000EA000000}"/>
    <cellStyle name="Акцент6 2 2" xfId="237" xr:uid="{00000000-0005-0000-0000-0000EB000000}"/>
    <cellStyle name="Акцент6 3" xfId="238" xr:uid="{00000000-0005-0000-0000-0000EC000000}"/>
    <cellStyle name="Ввод  2" xfId="239" xr:uid="{00000000-0005-0000-0000-0000ED000000}"/>
    <cellStyle name="Ввод  2 2" xfId="240" xr:uid="{00000000-0005-0000-0000-0000EE000000}"/>
    <cellStyle name="Ввод  3" xfId="241" xr:uid="{00000000-0005-0000-0000-0000EF000000}"/>
    <cellStyle name="ВедРесурсов" xfId="242" xr:uid="{00000000-0005-0000-0000-0000F0000000}"/>
    <cellStyle name="ВедРесурсовАкт" xfId="243" xr:uid="{00000000-0005-0000-0000-0000F1000000}"/>
    <cellStyle name="Вывод 2" xfId="244" xr:uid="{00000000-0005-0000-0000-0000F2000000}"/>
    <cellStyle name="Вывод 2 2" xfId="245" xr:uid="{00000000-0005-0000-0000-0000F3000000}"/>
    <cellStyle name="Вывод 3" xfId="246" xr:uid="{00000000-0005-0000-0000-0000F4000000}"/>
    <cellStyle name="Вычисление 2" xfId="247" xr:uid="{00000000-0005-0000-0000-0000F5000000}"/>
    <cellStyle name="Вычисление 2 2" xfId="248" xr:uid="{00000000-0005-0000-0000-0000F6000000}"/>
    <cellStyle name="Вычисление 3" xfId="249" xr:uid="{00000000-0005-0000-0000-0000F7000000}"/>
    <cellStyle name="Гиперссылка 2" xfId="250" xr:uid="{00000000-0005-0000-0000-0000F8000000}"/>
    <cellStyle name="Денежный 2" xfId="251" xr:uid="{00000000-0005-0000-0000-0000F9000000}"/>
    <cellStyle name="Денежный 3" xfId="252" xr:uid="{00000000-0005-0000-0000-0000FA000000}"/>
    <cellStyle name="Денежный 4" xfId="253" xr:uid="{00000000-0005-0000-0000-0000FB000000}"/>
    <cellStyle name="Денежный 4 2" xfId="254" xr:uid="{00000000-0005-0000-0000-0000FC000000}"/>
    <cellStyle name="Денежный 5" xfId="255" xr:uid="{00000000-0005-0000-0000-0000FD000000}"/>
    <cellStyle name="Денежный 5 2" xfId="256" xr:uid="{00000000-0005-0000-0000-0000FE000000}"/>
    <cellStyle name="Денежный 6" xfId="257" xr:uid="{00000000-0005-0000-0000-0000FF000000}"/>
    <cellStyle name="Денежный 6 2" xfId="258" xr:uid="{00000000-0005-0000-0000-000000010000}"/>
    <cellStyle name="Денежный 7" xfId="259" xr:uid="{00000000-0005-0000-0000-000001010000}"/>
    <cellStyle name="ЗАГОЛОВОК" xfId="260" xr:uid="{00000000-0005-0000-0000-000002010000}"/>
    <cellStyle name="Заголовок 1 2" xfId="261" xr:uid="{00000000-0005-0000-0000-000003010000}"/>
    <cellStyle name="Заголовок 1 2 2" xfId="262" xr:uid="{00000000-0005-0000-0000-000004010000}"/>
    <cellStyle name="Заголовок 1 3" xfId="263" xr:uid="{00000000-0005-0000-0000-000005010000}"/>
    <cellStyle name="Заголовок 2 2" xfId="264" xr:uid="{00000000-0005-0000-0000-000006010000}"/>
    <cellStyle name="Заголовок 2 2 2" xfId="265" xr:uid="{00000000-0005-0000-0000-000007010000}"/>
    <cellStyle name="Заголовок 2 3" xfId="266" xr:uid="{00000000-0005-0000-0000-000008010000}"/>
    <cellStyle name="Заголовок 3 2" xfId="267" xr:uid="{00000000-0005-0000-0000-000009010000}"/>
    <cellStyle name="Заголовок 3 2 2" xfId="268" xr:uid="{00000000-0005-0000-0000-00000A010000}"/>
    <cellStyle name="Заголовок 3 3" xfId="269" xr:uid="{00000000-0005-0000-0000-00000B010000}"/>
    <cellStyle name="Заголовок 4 2" xfId="270" xr:uid="{00000000-0005-0000-0000-00000C010000}"/>
    <cellStyle name="Заголовок 4 2 2" xfId="271" xr:uid="{00000000-0005-0000-0000-00000D010000}"/>
    <cellStyle name="Заголовок 4 3" xfId="272" xr:uid="{00000000-0005-0000-0000-00000E010000}"/>
    <cellStyle name="Индексы" xfId="273" xr:uid="{00000000-0005-0000-0000-00000F010000}"/>
    <cellStyle name="Индексы 10" xfId="274" xr:uid="{00000000-0005-0000-0000-000010010000}"/>
    <cellStyle name="Индексы 11" xfId="275" xr:uid="{00000000-0005-0000-0000-000011010000}"/>
    <cellStyle name="Индексы 12" xfId="276" xr:uid="{00000000-0005-0000-0000-000012010000}"/>
    <cellStyle name="Индексы 13" xfId="277" xr:uid="{00000000-0005-0000-0000-000013010000}"/>
    <cellStyle name="Индексы 2" xfId="278" xr:uid="{00000000-0005-0000-0000-000014010000}"/>
    <cellStyle name="Индексы 3" xfId="279" xr:uid="{00000000-0005-0000-0000-000015010000}"/>
    <cellStyle name="Индексы 4" xfId="280" xr:uid="{00000000-0005-0000-0000-000016010000}"/>
    <cellStyle name="Индексы 5" xfId="281" xr:uid="{00000000-0005-0000-0000-000017010000}"/>
    <cellStyle name="Индексы 6" xfId="282" xr:uid="{00000000-0005-0000-0000-000018010000}"/>
    <cellStyle name="Индексы 7" xfId="283" xr:uid="{00000000-0005-0000-0000-000019010000}"/>
    <cellStyle name="Индексы 8" xfId="284" xr:uid="{00000000-0005-0000-0000-00001A010000}"/>
    <cellStyle name="Индексы 9" xfId="285" xr:uid="{00000000-0005-0000-0000-00001B010000}"/>
    <cellStyle name="Итог 2" xfId="286" xr:uid="{00000000-0005-0000-0000-00001C010000}"/>
    <cellStyle name="Итог 2 2" xfId="287" xr:uid="{00000000-0005-0000-0000-00001D010000}"/>
    <cellStyle name="Итог 3" xfId="288" xr:uid="{00000000-0005-0000-0000-00001E010000}"/>
    <cellStyle name="Итоги" xfId="289" xr:uid="{00000000-0005-0000-0000-00001F010000}"/>
    <cellStyle name="Итоги 2" xfId="290" xr:uid="{00000000-0005-0000-0000-000020010000}"/>
    <cellStyle name="ИтогоАктБазЦ" xfId="291" xr:uid="{00000000-0005-0000-0000-000021010000}"/>
    <cellStyle name="ИтогоАктБИМ" xfId="292" xr:uid="{00000000-0005-0000-0000-000022010000}"/>
    <cellStyle name="ИтогоАктБИМ 2" xfId="293" xr:uid="{00000000-0005-0000-0000-000023010000}"/>
    <cellStyle name="ИтогоАктРесМет" xfId="294" xr:uid="{00000000-0005-0000-0000-000024010000}"/>
    <cellStyle name="ИтогоАктРесМет 2" xfId="295" xr:uid="{00000000-0005-0000-0000-000025010000}"/>
    <cellStyle name="ИтогоАктТекЦ" xfId="296" xr:uid="{00000000-0005-0000-0000-000026010000}"/>
    <cellStyle name="ИтогоБазЦ" xfId="297" xr:uid="{00000000-0005-0000-0000-000027010000}"/>
    <cellStyle name="ИтогоБИМ" xfId="298" xr:uid="{00000000-0005-0000-0000-000028010000}"/>
    <cellStyle name="ИтогоБИМ 2" xfId="299" xr:uid="{00000000-0005-0000-0000-000029010000}"/>
    <cellStyle name="ИтогоРесМет" xfId="300" xr:uid="{00000000-0005-0000-0000-00002A010000}"/>
    <cellStyle name="ИтогоРесМет 2" xfId="301" xr:uid="{00000000-0005-0000-0000-00002B010000}"/>
    <cellStyle name="ИтогоТекЦ" xfId="302" xr:uid="{00000000-0005-0000-0000-00002C010000}"/>
    <cellStyle name="Контрольная ячейка 2" xfId="303" xr:uid="{00000000-0005-0000-0000-00002D010000}"/>
    <cellStyle name="Контрольная ячейка 2 2" xfId="304" xr:uid="{00000000-0005-0000-0000-00002E010000}"/>
    <cellStyle name="Контрольная ячейка 3" xfId="305" xr:uid="{00000000-0005-0000-0000-00002F010000}"/>
    <cellStyle name="копейки" xfId="306" xr:uid="{00000000-0005-0000-0000-000030010000}"/>
    <cellStyle name="копейки опт" xfId="307" xr:uid="{00000000-0005-0000-0000-000031010000}"/>
    <cellStyle name="копейки_Копия Смета ПОД Путилково Храм" xfId="308" xr:uid="{00000000-0005-0000-0000-000032010000}"/>
    <cellStyle name="ЛокСмета" xfId="309" xr:uid="{00000000-0005-0000-0000-000033010000}"/>
    <cellStyle name="ЛокСмМТСН" xfId="310" xr:uid="{00000000-0005-0000-0000-000034010000}"/>
    <cellStyle name="ЛокСмМТСН 2" xfId="311" xr:uid="{00000000-0005-0000-0000-000035010000}"/>
    <cellStyle name="ЛокСмМТСН 2 2" xfId="312" xr:uid="{00000000-0005-0000-0000-000036010000}"/>
    <cellStyle name="М29" xfId="313" xr:uid="{00000000-0005-0000-0000-000037010000}"/>
    <cellStyle name="марка" xfId="314" xr:uid="{00000000-0005-0000-0000-000038010000}"/>
    <cellStyle name="Метраж" xfId="315" xr:uid="{00000000-0005-0000-0000-000039010000}"/>
    <cellStyle name="Метражж" xfId="316" xr:uid="{00000000-0005-0000-0000-00003A010000}"/>
    <cellStyle name="Название 2" xfId="317" xr:uid="{00000000-0005-0000-0000-00003B010000}"/>
    <cellStyle name="Название 2 2" xfId="318" xr:uid="{00000000-0005-0000-0000-00003C010000}"/>
    <cellStyle name="Название 3" xfId="319" xr:uid="{00000000-0005-0000-0000-00003D010000}"/>
    <cellStyle name="наши цены в $" xfId="320" xr:uid="{00000000-0005-0000-0000-00003E010000}"/>
    <cellStyle name="Нейтральный 2" xfId="321" xr:uid="{00000000-0005-0000-0000-00003F010000}"/>
    <cellStyle name="Нейтральный 2 2" xfId="322" xr:uid="{00000000-0005-0000-0000-000040010000}"/>
    <cellStyle name="Нейтральный 3" xfId="323" xr:uid="{00000000-0005-0000-0000-000041010000}"/>
    <cellStyle name="норма Cu" xfId="324" xr:uid="{00000000-0005-0000-0000-000042010000}"/>
    <cellStyle name="ОбСмета" xfId="325" xr:uid="{00000000-0005-0000-0000-000043010000}"/>
    <cellStyle name="Обычный" xfId="0" builtinId="0"/>
    <cellStyle name="Обычный 10" xfId="326" xr:uid="{00000000-0005-0000-0000-000045010000}"/>
    <cellStyle name="Обычный 10 2" xfId="327" xr:uid="{00000000-0005-0000-0000-000046010000}"/>
    <cellStyle name="Обычный 10 2 3" xfId="328" xr:uid="{00000000-0005-0000-0000-000047010000}"/>
    <cellStyle name="Обычный 11" xfId="329" xr:uid="{00000000-0005-0000-0000-000048010000}"/>
    <cellStyle name="Обычный 12" xfId="330" xr:uid="{00000000-0005-0000-0000-000049010000}"/>
    <cellStyle name="Обычный 12 4" xfId="331" xr:uid="{00000000-0005-0000-0000-00004A010000}"/>
    <cellStyle name="Обычный 13" xfId="332" xr:uid="{00000000-0005-0000-0000-00004B010000}"/>
    <cellStyle name="Обычный 13 2" xfId="333" xr:uid="{00000000-0005-0000-0000-00004C010000}"/>
    <cellStyle name="Обычный 14" xfId="334" xr:uid="{00000000-0005-0000-0000-00004D010000}"/>
    <cellStyle name="Обычный 14 2" xfId="335" xr:uid="{00000000-0005-0000-0000-00004E010000}"/>
    <cellStyle name="Обычный 14 3" xfId="336" xr:uid="{00000000-0005-0000-0000-00004F010000}"/>
    <cellStyle name="Обычный 15" xfId="337" xr:uid="{00000000-0005-0000-0000-000050010000}"/>
    <cellStyle name="Обычный 16" xfId="338" xr:uid="{00000000-0005-0000-0000-000051010000}"/>
    <cellStyle name="Обычный 16 2" xfId="339" xr:uid="{00000000-0005-0000-0000-000052010000}"/>
    <cellStyle name="Обычный 17" xfId="340" xr:uid="{00000000-0005-0000-0000-000053010000}"/>
    <cellStyle name="Обычный 18" xfId="341" xr:uid="{00000000-0005-0000-0000-000054010000}"/>
    <cellStyle name="Обычный 18 2" xfId="342" xr:uid="{00000000-0005-0000-0000-000055010000}"/>
    <cellStyle name="Обычный 19" xfId="343" xr:uid="{00000000-0005-0000-0000-000056010000}"/>
    <cellStyle name="Обычный 2" xfId="344" xr:uid="{00000000-0005-0000-0000-000057010000}"/>
    <cellStyle name="Обычный 2 11 2 2" xfId="345" xr:uid="{00000000-0005-0000-0000-000058010000}"/>
    <cellStyle name="Обычный 2 2" xfId="346" xr:uid="{00000000-0005-0000-0000-000059010000}"/>
    <cellStyle name="Обычный 2 2 2" xfId="347" xr:uid="{00000000-0005-0000-0000-00005A010000}"/>
    <cellStyle name="Обычный 2 2 2 5" xfId="348" xr:uid="{00000000-0005-0000-0000-00005B010000}"/>
    <cellStyle name="Обычный 2 2 3" xfId="349" xr:uid="{00000000-0005-0000-0000-00005C010000}"/>
    <cellStyle name="Обычный 2 3" xfId="350" xr:uid="{00000000-0005-0000-0000-00005D010000}"/>
    <cellStyle name="Обычный 2 3 2" xfId="351" xr:uid="{00000000-0005-0000-0000-00005E010000}"/>
    <cellStyle name="Обычный 2 3 3" xfId="352" xr:uid="{00000000-0005-0000-0000-00005F010000}"/>
    <cellStyle name="Обычный 2 4" xfId="353" xr:uid="{00000000-0005-0000-0000-000060010000}"/>
    <cellStyle name="Обычный 2 4 2" xfId="354" xr:uid="{00000000-0005-0000-0000-000061010000}"/>
    <cellStyle name="Обычный 2 4 3" xfId="355" xr:uid="{00000000-0005-0000-0000-000062010000}"/>
    <cellStyle name="Обычный 2 5" xfId="356" xr:uid="{00000000-0005-0000-0000-000063010000}"/>
    <cellStyle name="Обычный 2 6" xfId="357" xr:uid="{00000000-0005-0000-0000-000064010000}"/>
    <cellStyle name="Обычный 2 7" xfId="358" xr:uid="{00000000-0005-0000-0000-000065010000}"/>
    <cellStyle name="Обычный 2_Лист3" xfId="359" xr:uid="{00000000-0005-0000-0000-000066010000}"/>
    <cellStyle name="Обычный 20" xfId="360" xr:uid="{00000000-0005-0000-0000-000067010000}"/>
    <cellStyle name="Обычный 20 2" xfId="572" xr:uid="{00000000-0005-0000-0000-000068010000}"/>
    <cellStyle name="Обычный 20 3" xfId="574" xr:uid="{00000000-0005-0000-0000-000069010000}"/>
    <cellStyle name="Обычный 21" xfId="361" xr:uid="{00000000-0005-0000-0000-00006A010000}"/>
    <cellStyle name="Обычный 22" xfId="362" xr:uid="{00000000-0005-0000-0000-00006B010000}"/>
    <cellStyle name="Обычный 23" xfId="363" xr:uid="{00000000-0005-0000-0000-00006C010000}"/>
    <cellStyle name="Обычный 24" xfId="364" xr:uid="{00000000-0005-0000-0000-00006D010000}"/>
    <cellStyle name="Обычный 24 4" xfId="365" xr:uid="{00000000-0005-0000-0000-00006E010000}"/>
    <cellStyle name="Обычный 3" xfId="366" xr:uid="{00000000-0005-0000-0000-00006F010000}"/>
    <cellStyle name="Обычный 3 2" xfId="367" xr:uid="{00000000-0005-0000-0000-000070010000}"/>
    <cellStyle name="Обычный 3 3" xfId="368" xr:uid="{00000000-0005-0000-0000-000071010000}"/>
    <cellStyle name="Обычный 3 3 2" xfId="369" xr:uid="{00000000-0005-0000-0000-000072010000}"/>
    <cellStyle name="Обычный 3 4" xfId="370" xr:uid="{00000000-0005-0000-0000-000073010000}"/>
    <cellStyle name="Обычный 3 4 2" xfId="371" xr:uid="{00000000-0005-0000-0000-000074010000}"/>
    <cellStyle name="Обычный 3 4 2 2" xfId="372" xr:uid="{00000000-0005-0000-0000-000075010000}"/>
    <cellStyle name="Обычный 3 4 2 2 2 2" xfId="373" xr:uid="{00000000-0005-0000-0000-000076010000}"/>
    <cellStyle name="Обычный 3 4 2 5 2" xfId="374" xr:uid="{00000000-0005-0000-0000-000077010000}"/>
    <cellStyle name="Обычный 4" xfId="375" xr:uid="{00000000-0005-0000-0000-000078010000}"/>
    <cellStyle name="Обычный 4 2" xfId="376" xr:uid="{00000000-0005-0000-0000-000079010000}"/>
    <cellStyle name="Обычный 4 3" xfId="377" xr:uid="{00000000-0005-0000-0000-00007A010000}"/>
    <cellStyle name="Обычный 4_Смета ПС Каскадная Квант пож корр П" xfId="378" xr:uid="{00000000-0005-0000-0000-00007B010000}"/>
    <cellStyle name="Обычный 5" xfId="1" xr:uid="{00000000-0005-0000-0000-00007C010000}"/>
    <cellStyle name="Обычный 5 2" xfId="379" xr:uid="{00000000-0005-0000-0000-00007D010000}"/>
    <cellStyle name="Обычный 5 2 2" xfId="380" xr:uid="{00000000-0005-0000-0000-00007E010000}"/>
    <cellStyle name="Обычный 5 3" xfId="381" xr:uid="{00000000-0005-0000-0000-00007F010000}"/>
    <cellStyle name="Обычный 5 4" xfId="382" xr:uid="{00000000-0005-0000-0000-000080010000}"/>
    <cellStyle name="Обычный 6" xfId="383" xr:uid="{00000000-0005-0000-0000-000081010000}"/>
    <cellStyle name="Обычный 7" xfId="384" xr:uid="{00000000-0005-0000-0000-000082010000}"/>
    <cellStyle name="Обычный 7 2" xfId="385" xr:uid="{00000000-0005-0000-0000-000083010000}"/>
    <cellStyle name="Обычный 7 2 2" xfId="386" xr:uid="{00000000-0005-0000-0000-000084010000}"/>
    <cellStyle name="Обычный 7 2 2 2" xfId="387" xr:uid="{00000000-0005-0000-0000-000085010000}"/>
    <cellStyle name="Обычный 7 2 3" xfId="388" xr:uid="{00000000-0005-0000-0000-000086010000}"/>
    <cellStyle name="Обычный 7 3" xfId="389" xr:uid="{00000000-0005-0000-0000-000087010000}"/>
    <cellStyle name="Обычный 7 4" xfId="390" xr:uid="{00000000-0005-0000-0000-000088010000}"/>
    <cellStyle name="Обычный 7 5" xfId="391" xr:uid="{00000000-0005-0000-0000-000089010000}"/>
    <cellStyle name="Обычный 8" xfId="392" xr:uid="{00000000-0005-0000-0000-00008A010000}"/>
    <cellStyle name="Обычный 8 2" xfId="393" xr:uid="{00000000-0005-0000-0000-00008B010000}"/>
    <cellStyle name="Обычный 8 2 2" xfId="394" xr:uid="{00000000-0005-0000-0000-00008C010000}"/>
    <cellStyle name="Обычный 8 3" xfId="395" xr:uid="{00000000-0005-0000-0000-00008D010000}"/>
    <cellStyle name="Обычный 9" xfId="396" xr:uid="{00000000-0005-0000-0000-00008E010000}"/>
    <cellStyle name="Обычный 9 2" xfId="397" xr:uid="{00000000-0005-0000-0000-00008F010000}"/>
    <cellStyle name="Оптовая цена" xfId="398" xr:uid="{00000000-0005-0000-0000-000090010000}"/>
    <cellStyle name="Параметр" xfId="399" xr:uid="{00000000-0005-0000-0000-000091010000}"/>
    <cellStyle name="ПеременныеСметы" xfId="400" xr:uid="{00000000-0005-0000-0000-000092010000}"/>
    <cellStyle name="Плохой 2" xfId="401" xr:uid="{00000000-0005-0000-0000-000093010000}"/>
    <cellStyle name="Плохой 2 2" xfId="402" xr:uid="{00000000-0005-0000-0000-000094010000}"/>
    <cellStyle name="Плохой 3" xfId="403" xr:uid="{00000000-0005-0000-0000-000095010000}"/>
    <cellStyle name="подназвание" xfId="404" xr:uid="{00000000-0005-0000-0000-000096010000}"/>
    <cellStyle name="Пояснение 2" xfId="405" xr:uid="{00000000-0005-0000-0000-000097010000}"/>
    <cellStyle name="Пояснение 2 2" xfId="406" xr:uid="{00000000-0005-0000-0000-000098010000}"/>
    <cellStyle name="Пояснение 3" xfId="407" xr:uid="{00000000-0005-0000-0000-000099010000}"/>
    <cellStyle name="Примечание 2" xfId="408" xr:uid="{00000000-0005-0000-0000-00009A010000}"/>
    <cellStyle name="Примечание 2 2" xfId="409" xr:uid="{00000000-0005-0000-0000-00009B010000}"/>
    <cellStyle name="Примечание 2 3" xfId="410" xr:uid="{00000000-0005-0000-0000-00009C010000}"/>
    <cellStyle name="Примечание 2 4" xfId="411" xr:uid="{00000000-0005-0000-0000-00009D010000}"/>
    <cellStyle name="Примечание 3" xfId="412" xr:uid="{00000000-0005-0000-0000-00009E010000}"/>
    <cellStyle name="Примечание 3 2" xfId="413" xr:uid="{00000000-0005-0000-0000-00009F010000}"/>
    <cellStyle name="Примечание 3 3" xfId="414" xr:uid="{00000000-0005-0000-0000-0000A0010000}"/>
    <cellStyle name="Примечание 3 4" xfId="415" xr:uid="{00000000-0005-0000-0000-0000A1010000}"/>
    <cellStyle name="Примечание 4" xfId="416" xr:uid="{00000000-0005-0000-0000-0000A2010000}"/>
    <cellStyle name="Процентный" xfId="573" builtinId="5"/>
    <cellStyle name="Процентный 2" xfId="417" xr:uid="{00000000-0005-0000-0000-0000A4010000}"/>
    <cellStyle name="Процентный 2 10" xfId="418" xr:uid="{00000000-0005-0000-0000-0000A5010000}"/>
    <cellStyle name="Процентный 2 11" xfId="419" xr:uid="{00000000-0005-0000-0000-0000A6010000}"/>
    <cellStyle name="Процентный 2 12" xfId="420" xr:uid="{00000000-0005-0000-0000-0000A7010000}"/>
    <cellStyle name="Процентный 2 13" xfId="421" xr:uid="{00000000-0005-0000-0000-0000A8010000}"/>
    <cellStyle name="Процентный 2 2" xfId="422" xr:uid="{00000000-0005-0000-0000-0000A9010000}"/>
    <cellStyle name="Процентный 2 2 2" xfId="423" xr:uid="{00000000-0005-0000-0000-0000AA010000}"/>
    <cellStyle name="Процентный 2 2 3" xfId="424" xr:uid="{00000000-0005-0000-0000-0000AB010000}"/>
    <cellStyle name="Процентный 2 2 4" xfId="425" xr:uid="{00000000-0005-0000-0000-0000AC010000}"/>
    <cellStyle name="Процентный 2 2 5" xfId="426" xr:uid="{00000000-0005-0000-0000-0000AD010000}"/>
    <cellStyle name="Процентный 2 2 6" xfId="427" xr:uid="{00000000-0005-0000-0000-0000AE010000}"/>
    <cellStyle name="Процентный 2 2 7" xfId="428" xr:uid="{00000000-0005-0000-0000-0000AF010000}"/>
    <cellStyle name="Процентный 2 2 8" xfId="429" xr:uid="{00000000-0005-0000-0000-0000B0010000}"/>
    <cellStyle name="Процентный 2 2 9" xfId="430" xr:uid="{00000000-0005-0000-0000-0000B1010000}"/>
    <cellStyle name="Процентный 2 3" xfId="431" xr:uid="{00000000-0005-0000-0000-0000B2010000}"/>
    <cellStyle name="Процентный 2 3 2" xfId="432" xr:uid="{00000000-0005-0000-0000-0000B3010000}"/>
    <cellStyle name="Процентный 2 3 3" xfId="433" xr:uid="{00000000-0005-0000-0000-0000B4010000}"/>
    <cellStyle name="Процентный 2 3 4" xfId="434" xr:uid="{00000000-0005-0000-0000-0000B5010000}"/>
    <cellStyle name="Процентный 2 3 5" xfId="435" xr:uid="{00000000-0005-0000-0000-0000B6010000}"/>
    <cellStyle name="Процентный 2 3 6" xfId="436" xr:uid="{00000000-0005-0000-0000-0000B7010000}"/>
    <cellStyle name="Процентный 2 3 7" xfId="437" xr:uid="{00000000-0005-0000-0000-0000B8010000}"/>
    <cellStyle name="Процентный 2 3 8" xfId="438" xr:uid="{00000000-0005-0000-0000-0000B9010000}"/>
    <cellStyle name="Процентный 2 3 9" xfId="439" xr:uid="{00000000-0005-0000-0000-0000BA010000}"/>
    <cellStyle name="Процентный 2 4" xfId="440" xr:uid="{00000000-0005-0000-0000-0000BB010000}"/>
    <cellStyle name="Процентный 2 4 10" xfId="441" xr:uid="{00000000-0005-0000-0000-0000BC010000}"/>
    <cellStyle name="Процентный 2 4 2" xfId="442" xr:uid="{00000000-0005-0000-0000-0000BD010000}"/>
    <cellStyle name="Процентный 2 4 3" xfId="443" xr:uid="{00000000-0005-0000-0000-0000BE010000}"/>
    <cellStyle name="Процентный 2 4 4" xfId="444" xr:uid="{00000000-0005-0000-0000-0000BF010000}"/>
    <cellStyle name="Процентный 2 4 5" xfId="445" xr:uid="{00000000-0005-0000-0000-0000C0010000}"/>
    <cellStyle name="Процентный 2 4 6" xfId="446" xr:uid="{00000000-0005-0000-0000-0000C1010000}"/>
    <cellStyle name="Процентный 2 4 7" xfId="447" xr:uid="{00000000-0005-0000-0000-0000C2010000}"/>
    <cellStyle name="Процентный 2 4 8" xfId="448" xr:uid="{00000000-0005-0000-0000-0000C3010000}"/>
    <cellStyle name="Процентный 2 4 9" xfId="449" xr:uid="{00000000-0005-0000-0000-0000C4010000}"/>
    <cellStyle name="Процентный 2 5" xfId="450" xr:uid="{00000000-0005-0000-0000-0000C5010000}"/>
    <cellStyle name="Процентный 2 6" xfId="451" xr:uid="{00000000-0005-0000-0000-0000C6010000}"/>
    <cellStyle name="Процентный 2 7" xfId="452" xr:uid="{00000000-0005-0000-0000-0000C7010000}"/>
    <cellStyle name="Процентный 2 8" xfId="453" xr:uid="{00000000-0005-0000-0000-0000C8010000}"/>
    <cellStyle name="Процентный 2 9" xfId="454" xr:uid="{00000000-0005-0000-0000-0000C9010000}"/>
    <cellStyle name="Процентный 3" xfId="455" xr:uid="{00000000-0005-0000-0000-0000CA010000}"/>
    <cellStyle name="Процентный 3 2" xfId="456" xr:uid="{00000000-0005-0000-0000-0000CB010000}"/>
    <cellStyle name="Процентный 3 3" xfId="457" xr:uid="{00000000-0005-0000-0000-0000CC010000}"/>
    <cellStyle name="Процентный 3 4" xfId="458" xr:uid="{00000000-0005-0000-0000-0000CD010000}"/>
    <cellStyle name="Процентный 3 5" xfId="459" xr:uid="{00000000-0005-0000-0000-0000CE010000}"/>
    <cellStyle name="Процентный 3 6" xfId="460" xr:uid="{00000000-0005-0000-0000-0000CF010000}"/>
    <cellStyle name="Процентный 3 7" xfId="461" xr:uid="{00000000-0005-0000-0000-0000D0010000}"/>
    <cellStyle name="Процентный 3 8" xfId="462" xr:uid="{00000000-0005-0000-0000-0000D1010000}"/>
    <cellStyle name="Процентный 3 9" xfId="463" xr:uid="{00000000-0005-0000-0000-0000D2010000}"/>
    <cellStyle name="Процентный 4" xfId="464" xr:uid="{00000000-0005-0000-0000-0000D3010000}"/>
    <cellStyle name="Процентный 4 10" xfId="465" xr:uid="{00000000-0005-0000-0000-0000D4010000}"/>
    <cellStyle name="Процентный 4 2" xfId="466" xr:uid="{00000000-0005-0000-0000-0000D5010000}"/>
    <cellStyle name="Процентный 4 3" xfId="467" xr:uid="{00000000-0005-0000-0000-0000D6010000}"/>
    <cellStyle name="Процентный 4 4" xfId="468" xr:uid="{00000000-0005-0000-0000-0000D7010000}"/>
    <cellStyle name="Процентный 4 5" xfId="469" xr:uid="{00000000-0005-0000-0000-0000D8010000}"/>
    <cellStyle name="Процентный 4 6" xfId="470" xr:uid="{00000000-0005-0000-0000-0000D9010000}"/>
    <cellStyle name="Процентный 4 7" xfId="471" xr:uid="{00000000-0005-0000-0000-0000DA010000}"/>
    <cellStyle name="Процентный 4 8" xfId="472" xr:uid="{00000000-0005-0000-0000-0000DB010000}"/>
    <cellStyle name="Процентный 4 9" xfId="473" xr:uid="{00000000-0005-0000-0000-0000DC010000}"/>
    <cellStyle name="Процентный 5" xfId="474" xr:uid="{00000000-0005-0000-0000-0000DD010000}"/>
    <cellStyle name="Процентный 5 10" xfId="475" xr:uid="{00000000-0005-0000-0000-0000DE010000}"/>
    <cellStyle name="Процентный 5 2" xfId="476" xr:uid="{00000000-0005-0000-0000-0000DF010000}"/>
    <cellStyle name="Процентный 5 3" xfId="477" xr:uid="{00000000-0005-0000-0000-0000E0010000}"/>
    <cellStyle name="Процентный 5 4" xfId="478" xr:uid="{00000000-0005-0000-0000-0000E1010000}"/>
    <cellStyle name="Процентный 5 5" xfId="479" xr:uid="{00000000-0005-0000-0000-0000E2010000}"/>
    <cellStyle name="Процентный 5 6" xfId="480" xr:uid="{00000000-0005-0000-0000-0000E3010000}"/>
    <cellStyle name="Процентный 5 7" xfId="481" xr:uid="{00000000-0005-0000-0000-0000E4010000}"/>
    <cellStyle name="Процентный 5 8" xfId="482" xr:uid="{00000000-0005-0000-0000-0000E5010000}"/>
    <cellStyle name="Процентный 5 9" xfId="483" xr:uid="{00000000-0005-0000-0000-0000E6010000}"/>
    <cellStyle name="Процентный 6" xfId="484" xr:uid="{00000000-0005-0000-0000-0000E7010000}"/>
    <cellStyle name="Прочее" xfId="485" xr:uid="{00000000-0005-0000-0000-0000E8010000}"/>
    <cellStyle name="расход" xfId="486" xr:uid="{00000000-0005-0000-0000-0000E9010000}"/>
    <cellStyle name="РесСмета" xfId="487" xr:uid="{00000000-0005-0000-0000-0000EA010000}"/>
    <cellStyle name="СводкаСтоимРаб" xfId="488" xr:uid="{00000000-0005-0000-0000-0000EB010000}"/>
    <cellStyle name="СводРасч" xfId="489" xr:uid="{00000000-0005-0000-0000-0000EC010000}"/>
    <cellStyle name="СводРасч 2" xfId="490" xr:uid="{00000000-0005-0000-0000-0000ED010000}"/>
    <cellStyle name="Связанная ячейка 2" xfId="491" xr:uid="{00000000-0005-0000-0000-0000EE010000}"/>
    <cellStyle name="Связанная ячейка 2 2" xfId="492" xr:uid="{00000000-0005-0000-0000-0000EF010000}"/>
    <cellStyle name="Связанная ячейка 3" xfId="493" xr:uid="{00000000-0005-0000-0000-0000F0010000}"/>
    <cellStyle name="Стиль 1" xfId="494" xr:uid="{00000000-0005-0000-0000-0000F1010000}"/>
    <cellStyle name="Стоимость" xfId="495" xr:uid="{00000000-0005-0000-0000-0000F2010000}"/>
    <cellStyle name="Текст предупреждения 2" xfId="496" xr:uid="{00000000-0005-0000-0000-0000F3010000}"/>
    <cellStyle name="Текст предупреждения 2 2" xfId="497" xr:uid="{00000000-0005-0000-0000-0000F4010000}"/>
    <cellStyle name="Текст предупреждения 3" xfId="498" xr:uid="{00000000-0005-0000-0000-0000F5010000}"/>
    <cellStyle name="Титул" xfId="499" xr:uid="{00000000-0005-0000-0000-0000F6010000}"/>
    <cellStyle name="Титул 2" xfId="500" xr:uid="{00000000-0005-0000-0000-0000F7010000}"/>
    <cellStyle name="Финансовый 10" xfId="501" xr:uid="{00000000-0005-0000-0000-0000F8010000}"/>
    <cellStyle name="Финансовый 11" xfId="502" xr:uid="{00000000-0005-0000-0000-0000F9010000}"/>
    <cellStyle name="Финансовый 12" xfId="503" xr:uid="{00000000-0005-0000-0000-0000FA010000}"/>
    <cellStyle name="Финансовый 13" xfId="504" xr:uid="{00000000-0005-0000-0000-0000FB010000}"/>
    <cellStyle name="Финансовый 2" xfId="505" xr:uid="{00000000-0005-0000-0000-0000FC010000}"/>
    <cellStyle name="Финансовый 2 10" xfId="506" xr:uid="{00000000-0005-0000-0000-0000FD010000}"/>
    <cellStyle name="Финансовый 2 11" xfId="507" xr:uid="{00000000-0005-0000-0000-0000FE010000}"/>
    <cellStyle name="Финансовый 2 12" xfId="508" xr:uid="{00000000-0005-0000-0000-0000FF010000}"/>
    <cellStyle name="Финансовый 2 2" xfId="509" xr:uid="{00000000-0005-0000-0000-000000020000}"/>
    <cellStyle name="Финансовый 2 2 2" xfId="510" xr:uid="{00000000-0005-0000-0000-000001020000}"/>
    <cellStyle name="Финансовый 2 2 3" xfId="511" xr:uid="{00000000-0005-0000-0000-000002020000}"/>
    <cellStyle name="Финансовый 2 2 4" xfId="512" xr:uid="{00000000-0005-0000-0000-000003020000}"/>
    <cellStyle name="Финансовый 2 2 5" xfId="513" xr:uid="{00000000-0005-0000-0000-000004020000}"/>
    <cellStyle name="Финансовый 2 2 6" xfId="514" xr:uid="{00000000-0005-0000-0000-000005020000}"/>
    <cellStyle name="Финансовый 2 2 7" xfId="515" xr:uid="{00000000-0005-0000-0000-000006020000}"/>
    <cellStyle name="Финансовый 2 2 8" xfId="516" xr:uid="{00000000-0005-0000-0000-000007020000}"/>
    <cellStyle name="Финансовый 2 2 9" xfId="517" xr:uid="{00000000-0005-0000-0000-000008020000}"/>
    <cellStyle name="Финансовый 2 3" xfId="518" xr:uid="{00000000-0005-0000-0000-000009020000}"/>
    <cellStyle name="Финансовый 2 4" xfId="519" xr:uid="{00000000-0005-0000-0000-00000A020000}"/>
    <cellStyle name="Финансовый 2 5" xfId="520" xr:uid="{00000000-0005-0000-0000-00000B020000}"/>
    <cellStyle name="Финансовый 2 6" xfId="521" xr:uid="{00000000-0005-0000-0000-00000C020000}"/>
    <cellStyle name="Финансовый 2 7" xfId="522" xr:uid="{00000000-0005-0000-0000-00000D020000}"/>
    <cellStyle name="Финансовый 2 8" xfId="523" xr:uid="{00000000-0005-0000-0000-00000E020000}"/>
    <cellStyle name="Финансовый 2 9" xfId="524" xr:uid="{00000000-0005-0000-0000-00000F020000}"/>
    <cellStyle name="Финансовый 3" xfId="525" xr:uid="{00000000-0005-0000-0000-000010020000}"/>
    <cellStyle name="Финансовый 3 2" xfId="526" xr:uid="{00000000-0005-0000-0000-000011020000}"/>
    <cellStyle name="Финансовый 4" xfId="527" xr:uid="{00000000-0005-0000-0000-000012020000}"/>
    <cellStyle name="Финансовый 4 2" xfId="528" xr:uid="{00000000-0005-0000-0000-000013020000}"/>
    <cellStyle name="Финансовый 4 2 2" xfId="529" xr:uid="{00000000-0005-0000-0000-000014020000}"/>
    <cellStyle name="Финансовый 5" xfId="530" xr:uid="{00000000-0005-0000-0000-000015020000}"/>
    <cellStyle name="Финансовый 5 2" xfId="531" xr:uid="{00000000-0005-0000-0000-000016020000}"/>
    <cellStyle name="Финансовый 6" xfId="532" xr:uid="{00000000-0005-0000-0000-000017020000}"/>
    <cellStyle name="Финансовый 6 2" xfId="533" xr:uid="{00000000-0005-0000-0000-000018020000}"/>
    <cellStyle name="Финансовый 7" xfId="534" xr:uid="{00000000-0005-0000-0000-000019020000}"/>
    <cellStyle name="Финансовый 7 2" xfId="535" xr:uid="{00000000-0005-0000-0000-00001A020000}"/>
    <cellStyle name="Финансовый 8" xfId="536" xr:uid="{00000000-0005-0000-0000-00001B020000}"/>
    <cellStyle name="Финансовый 8 2" xfId="537" xr:uid="{00000000-0005-0000-0000-00001C020000}"/>
    <cellStyle name="Финансовый 9" xfId="538" xr:uid="{00000000-0005-0000-0000-00001D020000}"/>
    <cellStyle name="Хвост" xfId="539" xr:uid="{00000000-0005-0000-0000-00001E020000}"/>
    <cellStyle name="Хвост 2" xfId="540" xr:uid="{00000000-0005-0000-0000-00001F020000}"/>
    <cellStyle name="Хороший 2" xfId="541" xr:uid="{00000000-0005-0000-0000-000020020000}"/>
    <cellStyle name="Хороший 2 2" xfId="542" xr:uid="{00000000-0005-0000-0000-000021020000}"/>
    <cellStyle name="Хороший 3" xfId="543" xr:uid="{00000000-0005-0000-0000-000022020000}"/>
    <cellStyle name="Цена" xfId="544" xr:uid="{00000000-0005-0000-0000-000023020000}"/>
    <cellStyle name="цены" xfId="545" xr:uid="{00000000-0005-0000-0000-000024020000}"/>
    <cellStyle name="число" xfId="546" xr:uid="{00000000-0005-0000-0000-000025020000}"/>
    <cellStyle name="Экспертиза" xfId="547" xr:uid="{00000000-0005-0000-0000-000026020000}"/>
    <cellStyle name="㼿㼿" xfId="548" xr:uid="{00000000-0005-0000-0000-000027020000}"/>
    <cellStyle name="㼿㼿 2" xfId="549" xr:uid="{00000000-0005-0000-0000-000028020000}"/>
    <cellStyle name="㼿㼿?" xfId="550" xr:uid="{00000000-0005-0000-0000-000029020000}"/>
    <cellStyle name="㼿㼿? 2" xfId="551" xr:uid="{00000000-0005-0000-0000-00002A020000}"/>
    <cellStyle name="㼿㼿㼿" xfId="552" xr:uid="{00000000-0005-0000-0000-00002B020000}"/>
    <cellStyle name="㼿㼿㼿 2" xfId="553" xr:uid="{00000000-0005-0000-0000-00002C020000}"/>
    <cellStyle name="㼿㼿㼿?" xfId="554" xr:uid="{00000000-0005-0000-0000-00002D020000}"/>
    <cellStyle name="㼿㼿㼿? 2" xfId="555" xr:uid="{00000000-0005-0000-0000-00002E020000}"/>
    <cellStyle name="㼿㼿㼿㼿" xfId="556" xr:uid="{00000000-0005-0000-0000-00002F020000}"/>
    <cellStyle name="㼿㼿㼿㼿 2" xfId="557" xr:uid="{00000000-0005-0000-0000-000030020000}"/>
    <cellStyle name="㼿㼿㼿㼿?" xfId="558" xr:uid="{00000000-0005-0000-0000-000031020000}"/>
    <cellStyle name="㼿㼿㼿㼿? 2" xfId="559" xr:uid="{00000000-0005-0000-0000-000032020000}"/>
    <cellStyle name="㼿㼿㼿㼿㼿" xfId="560" xr:uid="{00000000-0005-0000-0000-000033020000}"/>
    <cellStyle name="㼿㼿㼿㼿㼿 2" xfId="561" xr:uid="{00000000-0005-0000-0000-000034020000}"/>
    <cellStyle name="㼿㼿㼿㼿㼿?" xfId="562" xr:uid="{00000000-0005-0000-0000-000035020000}"/>
    <cellStyle name="㼿㼿㼿㼿㼿? 2" xfId="563" xr:uid="{00000000-0005-0000-0000-000036020000}"/>
    <cellStyle name="㼿㼿㼿㼿㼿㼿?" xfId="564" xr:uid="{00000000-0005-0000-0000-000037020000}"/>
    <cellStyle name="㼿㼿㼿㼿㼿㼿? 2" xfId="565" xr:uid="{00000000-0005-0000-0000-000038020000}"/>
    <cellStyle name="㼿㼿㼿㼿㼿㼿㼿㼿" xfId="566" xr:uid="{00000000-0005-0000-0000-000039020000}"/>
    <cellStyle name="㼿㼿㼿㼿㼿㼿㼿㼿 2" xfId="567" xr:uid="{00000000-0005-0000-0000-00003A020000}"/>
    <cellStyle name="㼿㼿㼿㼿㼿㼿㼿㼿㼿" xfId="568" xr:uid="{00000000-0005-0000-0000-00003B020000}"/>
    <cellStyle name="㼿㼿㼿㼿㼿㼿㼿㼿㼿 2" xfId="569" xr:uid="{00000000-0005-0000-0000-00003C020000}"/>
    <cellStyle name="㼿㼿㼿㼿㼿㼿㼿㼿㼿㼿" xfId="570" xr:uid="{00000000-0005-0000-0000-00003D020000}"/>
    <cellStyle name="㼿㼿㼿㼿㼿㼿㼿㼿㼿㼿 2" xfId="571" xr:uid="{00000000-0005-0000-0000-00003E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externalLink" Target="externalLinks/externalLink36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externalLink" Target="externalLinks/externalLink39.xml"/><Relationship Id="rId47" Type="http://schemas.openxmlformats.org/officeDocument/2006/relationships/externalLink" Target="externalLinks/externalLink44.xml"/><Relationship Id="rId50" Type="http://schemas.openxmlformats.org/officeDocument/2006/relationships/externalLink" Target="externalLinks/externalLink47.xml"/><Relationship Id="rId55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externalLink" Target="externalLinks/externalLink37.xml"/><Relationship Id="rId45" Type="http://schemas.openxmlformats.org/officeDocument/2006/relationships/externalLink" Target="externalLinks/externalLink42.xml"/><Relationship Id="rId53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externalLink" Target="externalLinks/externalLink41.xml"/><Relationship Id="rId52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externalLink" Target="externalLinks/externalLink40.xml"/><Relationship Id="rId48" Type="http://schemas.openxmlformats.org/officeDocument/2006/relationships/externalLink" Target="externalLinks/externalLink45.xml"/><Relationship Id="rId8" Type="http://schemas.openxmlformats.org/officeDocument/2006/relationships/externalLink" Target="externalLinks/externalLink5.xml"/><Relationship Id="rId51" Type="http://schemas.openxmlformats.org/officeDocument/2006/relationships/externalLink" Target="externalLinks/externalLink48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46" Type="http://schemas.openxmlformats.org/officeDocument/2006/relationships/externalLink" Target="externalLinks/externalLink43.xml"/><Relationship Id="rId20" Type="http://schemas.openxmlformats.org/officeDocument/2006/relationships/externalLink" Target="externalLinks/externalLink17.xml"/><Relationship Id="rId41" Type="http://schemas.openxmlformats.org/officeDocument/2006/relationships/externalLink" Target="externalLinks/externalLink38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49" Type="http://schemas.openxmlformats.org/officeDocument/2006/relationships/externalLink" Target="externalLinks/externalLink4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0c3f6f9f4e4ea\!!!&#1072;&#1088;&#1093;&#1080;&#1074;!!!\&#1055;&#1040;&#1057;&#1055;&#1054;&#1056;&#1058;&#1040;\1&#1087;%202008\&#1055;&#1072;&#1089;&#1087;&#1086;&#1088;&#1090;&#1072;%20&#1059;&#1095;&#1088;&#1077;&#1078;&#1076;&#1077;&#1085;&#1080;&#1081;%20&#1075;&#1086;&#1088;&#1086;&#1076;&#1089;&#1082;&#1086;&#1075;&#1086;%20&#1087;&#1086;&#1076;&#1095;&#1080;&#1085;&#1077;&#1085;&#1080;&#1103;%20&#1079;&#1072;%20I%20&#1087;&#1086;&#1083;&#1091;&#1075;&#1086;&#1076;&#1080;&#1077;%202008&#1075;\&#1055;&#1072;&#1089;&#1087;&#1086;&#1088;&#1090;%20&#1059;&#1050;%20&#1052;&#1043;&#1042;&#1047;%20&#1053;&#1086;&#1074;&#1099;&#1081;%20&#1052;&#1072;&#1085;&#1077;&#1078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&#1063;&#1059;&#1051;&#1040;&#1053;&#1054;&#1042;_2005\&#1057;&#1045;&#1051;&#1068;&#1057;&#1050;&#1040;&#1071;%20&#1069;&#1053;&#1045;&#1056;&#1043;&#1045;&#1058;&#1048;&#1050;&#1040;\&#1044;&#1054;&#1043;%2022-2005_&#1053;&#1086;&#1075;&#1080;&#1085;&#1089;&#1082;&#1080;&#1077;\22-05%20&#1082;&#1072;&#1083;%20&#1087;&#1083;%20&#1089;&#1084;&#1077;&#1090;&#1099;%201_2%20&#1053;&#1086;&#1075;&#1080;&#1085;&#1089;&#1082;&#1080;&#1077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SHABLON%202003\&#1057;&#1052;&#1045;&#1058;&#1067;\&#1057;&#1054;&#1043;&#1051;%20139-2003%20&#1054;&#1082;&#1090;&#1103;&#1073;&#1088;&#1100;&#1089;&#1082;&#1080;&#1077;%20&#1089;&#1077;&#1090;&#108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240-2003%20&#1057;&#1054;&#1043;%20&#1044;&#1084;&#1080;&#1090;&#1088;&#1086;&#1074;&#1089;&#1082;&#1080;&#1077;%20&#1089;&#1077;&#1090;&#1080;\240-2003%20&#1057;&#1054;&#1043;&#1051;%2019,896%20&#1044;&#1084;&#1080;&#1090;&#1088;&#1086;&#1074;&#1089;&#1082;&#1080;&#1077;%20&#1089;&#1077;&#1090;&#1080;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0c3f6f9f4e4ea\!!!&#1072;&#1088;&#1093;&#1080;&#1074;!!!\&#1055;&#1040;&#1057;&#1055;&#1054;&#1056;&#1058;&#1040;\2007\&#1055;&#1072;&#1089;&#1087;&#1086;&#1088;&#1090;&#1072;%20&#1079;&#1072;%202007%20%20&#1059;&#1095;&#1088;&#1077;&#1078;&#1076;&#1077;&#1085;&#1080;&#1081;%20&#1075;&#1086;&#1088;&#1086;&#1076;&#1089;&#1082;&#1086;&#1075;&#1086;%20&#1087;&#1086;&#1076;&#1095;&#1080;&#1085;&#1077;&#1085;&#1080;&#1103;\&#1043;&#1086;&#1089;&#1091;&#1076;&#1072;&#1088;&#1089;&#1090;&#1074;&#1077;&#1085;&#1085;&#1099;&#1081;%20&#1084;&#1091;&#1079;&#1077;&#1081;%20&#1080;&#1084;.%20&#1040;.&#1057;.%20&#1055;&#1091;&#1096;&#1082;&#1080;&#1085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user\&#1056;&#1072;&#1073;&#1086;&#1095;&#1080;&#1081;%20&#1089;&#1090;&#1086;&#1083;\&#1040;&#1053;&#1058;&#1054;&#1053;&#1054;&#1042;&#1040;\&#1054;&#1051;&#1068;&#1043;&#1040;\&#1054;&#1073;&#1098;&#1077;&#1082;&#1090;&#1099;\&#1055;&#1086;&#1074;&#1072;&#1088;&#1089;&#1082;&#1072;&#1103;\&#1044;&#1057;%209%20-%20&#1076;&#1086;&#1087;.&#1088;&#1072;&#1073;&#1086;&#1090;&#1099;\&#1089;&#1087;%20&#1089;&#1084;&#1077;&#1090;&#1072;%20&#1055;&#1054;&#1044;%20&#1101;&#1082;&#1089;&#1087;&#1083;&#1091;&#1072;&#1090;&#1072;&#1094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energo-service.ru\IES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\Docs\WINDOWS\TEMP\Rar$DI0d.v5n\LIFE%20&#1089;&#1090;&#1088;&#1072;&#1093;&#1086;&#1074;&#1082;&#107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zgodovaov\AppData\Local\Microsoft\Windows\Temporary%20Internet%20Files\Content.Outlook\OPR2N8YG\Documents%20and%20Settings\NLobanova\&#1052;&#1086;&#1080;%20&#1076;&#1086;&#1082;&#1091;&#1084;&#1077;&#1085;&#1090;&#1099;\1-&#1044;&#1054;&#1043;&#1054;&#1042;&#1054;&#1056;&#1067;\&#1063;&#1091;&#1083;&#1082;&#1086;&#1074;%202008\11&#1076;-2008\11&#1076;-2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zgodovaov\AppData\Local\Microsoft\Windows\Temporary%20Internet%20Files\Content.Outlook\OPR2N8YG\Documents%20and%20Settings\NLobanova\&#1052;&#1086;&#1080;%20&#1076;&#1086;&#1082;&#1091;&#1084;&#1077;&#1085;&#1090;&#1099;\1-&#1044;&#1054;&#1043;&#1054;&#1042;&#1054;&#1056;&#1067;\&#1041;&#1091;&#1083;&#1072;&#1090;&#1086;&#1074;%202008\6&#1076;-2008%201-200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b\userdoc$\Prices\&#1082;&#1086;&#1087;&#1080;&#1103;%20&#1087;&#1088;&#1072;&#1081;&#1089;&#1072;\15.09.05%20prises\ISH_DANNY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energo-service.ru\IES\PROJECTS\132-076-13-&#1041;&#1091;&#1088;&#1072;&#1082;&#1086;&#1074;&#1072;%2014\&#1089;&#1086;&#1087;&#1088;&#1086;&#1074;&#1086;&#1078;&#1076;&#1077;&#1085;&#1080;&#1077;\&#1041;&#1091;&#1088;&#1072;&#1082;&#1086;&#1074;&#1072;%2014%20&#1082;%201%20&#1055;&#1048;&#1056;%20&#1048;&#1089;&#1087;&#1086;&#1083;&#1085;%20290715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8\5103-08_&#1055;&#1072;&#1088;&#1082;_&#1061;&#1091;&#1072;&#1084;&#1080;&#1085;_&#1042;&#1099;&#1085;&#1086;&#1089;_&#1080;&#1082;_3_&#1091;&#1095;_&#1050;&#1080;&#1090;&#1072;&#1081;&#1089;&#1082;&#1080;&#1081;_&#1076;&#1077;&#1083;&#1086;&#1074;&#1086;&#1081;_&#1094;&#1077;&#1085;&#1090;&#1088;\5103-08_&#1054;&#1044;&#1044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n2012r2-01\&#1057;&#1052;&#1045;&#1058;&#1053;&#1067;&#1049;%20&#1054;&#1058;&#1044;&#1045;&#1051;\&#1058;&#1048;&#1064;&#1048;&#1053;&#1057;&#1050;&#1048;&#1049;%20&#1055;&#1045;&#1056;&#1045;&#1059;&#1051;&#1054;&#1050;%20&#1056;&#1055;%201-3%20(&#1041;.%20&#1043;&#1088;&#1091;&#1079;&#1080;&#1085;&#1089;&#1082;&#1072;&#1103;,%20&#1050;&#1083;&#1080;&#1084;&#1072;&#1096;&#1082;&#1080;&#1085;&#1072;)(2018%20&#1075;.)\7.%20&#1052;&#1043;&#1069;\1.%20&#1047;&#1072;&#1084;&#1077;&#1095;&#1072;&#1085;&#1080;&#1103;%20&#1052;&#1043;&#1069;\3.%20&#1047;&#1072;&#1084;&#1077;&#1095;&#1072;&#1085;&#1080;&#1103;%20&#1101;&#1082;&#1089;&#1087;&#1077;&#1088;&#1090;&#1072;%2002-03-2020\&#1051;&#1080;&#1089;&#1090;%20&#1074;%20&#1041;&#1083;&#1072;&#1075;&#1086;&#1091;&#1089;&#1090;&#1088;&#1086;&#1081;&#1089;&#1090;&#1074;&#1086;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b\userdoc$\Prices\&#1082;&#1086;&#1087;&#1080;&#1103;%20&#1087;&#1088;&#1072;&#1081;&#1089;&#1072;\15.09.05%20prises\price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22\&#1089;&#1084;&#1077;&#1090;&#1085;&#1099;&#1081;%20&#1086;&#1090;&#1076;&#1077;&#1083;\&#1054;&#1041;&#1065;&#1048;&#1049;%20&#1056;&#1045;&#1045;&#1057;&#1058;&#1056;%20&#1055;&#1056;&#1054;&#1062;&#1045;&#1053;&#1058;&#1054;&#1042;&#1054;&#1050;\2012\5%20&#1052;&#1072;&#1081;\&#1051;&#1077;&#1089;&#1086;&#1087;&#1072;&#1088;&#1082;&#1086;&#1074;&#1072;&#1103;\&#1050;&#1072;&#1073;&#1077;&#1083;&#1103;\&#1042;&#1099;&#1093;&#1080;&#1085;&#1086;%20&#1055;&#1054;&#1057;%20&#1082;&#1086;&#1088;%20&#1055;&#1044;&#1060;%20&#1095;&#1072;&#1089;&#1090;&#1100;1\&#1042;&#1099;&#1093;&#1080;&#1085;&#1086;-&#1082;&#1074;%20128&#1072;%20&#1082;&#1086;&#1088;&#1087;3\_15-21_&#1055;&#1077;&#1088;&#1077;&#1095;&#1077;&#1090;&#1085;&#1072;&#1103;%20&#1074;&#1077;&#1076;&#1086;&#1084;&#1086;&#1089;&#1090;&#1100;_&#1042;&#1099;&#1093;&#1080;&#1085;&#1086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b\userdoc$\Prices\&#1082;&#1086;&#1087;&#1080;&#1103;%20&#1087;&#1088;&#1072;&#1081;&#1089;&#1072;\15.09.05%20prises\price_electrika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istrib\Prices\new_price\pric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zemc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W_ELCOM\SYS\BUFFER\KOSTA\price%20&#1076;&#1083;&#1103;%20&#1057;&#1084;&#1086;&#1083;&#1077;&#1085;&#1089;&#1082;&#1072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zgodovaov\AppData\Local\Microsoft\Windows\Temporary%20Internet%20Files\Content.Outlook\OPR2N8YG\Documents%20and%20Settings\NLobanova\&#1052;&#1086;&#1080;%20&#1076;&#1086;&#1082;&#1091;&#1084;&#1077;&#1085;&#1090;&#1099;\2-&#1057;&#1054;&#1043;&#1051;&#1040;&#1064;&#1045;&#1053;&#1048;&#1071;\&#1063;&#1077;&#1088;&#1082;&#1072;&#1089;&#1086;&#1074;%202008\8&#1089;-2008%20&#1058;&#1069;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zgodovaov\AppData\Local\Microsoft\Windows\Temporary%20Internet%20Files\Content.Outlook\OPR2N8YG\Documents%20and%20Settings\VKancidalova.S13FLOOR5\&#1052;&#1086;&#1080;%20&#1076;&#1086;&#1082;&#1091;&#1084;&#1077;&#1085;&#1090;&#1099;\VALENTINA\VALENTINA\&#1063;&#1091;&#1083;&#1072;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energo-service.ru\IES\Users\&#1055;&#1086;&#1083;&#1100;&#1079;&#1086;&#1074;&#1072;&#1090;&#1077;&#1083;&#1100;\Downloads\&#1050;&#1086;&#1087;&#1080;&#1103;%20&#1064;&#1040;&#1041;&#1051;&#1054;&#1053;%20&#1048;&#1057;&#1055;&#1054;&#1051;&#1053;&#1048;&#1058;&#1045;&#1051;&#1068;&#1053;&#1054;&#1049;%20&#1057;&#1052;&#1045;&#1058;&#1067;%20(&#1089;%20&#1080;&#1079;&#1084;.%202013%20&#1075;.)(1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22\&#1054;&#1041;&#1065;&#1048;&#1049;%20&#1056;&#1045;&#1045;&#1057;&#1058;&#1056;%20&#1055;&#1056;&#1054;&#1062;&#1045;&#1053;&#1058;&#1054;&#1042;&#1054;&#1050;\2012\5%20&#1052;&#1072;&#1081;\&#1051;&#1077;&#1089;&#1086;&#1087;&#1072;&#1088;&#1082;&#1086;&#1074;&#1072;&#1103;\&#1050;&#1072;&#1073;&#1077;&#1083;&#1103;\&#1042;&#1099;&#1093;&#1080;&#1085;&#1086;%20&#1055;&#1054;&#1057;%20&#1082;&#1086;&#1088;%20&#1055;&#1044;&#1060;%20&#1095;&#1072;&#1089;&#1090;&#1100;1\&#1042;&#1099;&#1093;&#1080;&#1085;&#1086;-&#1082;&#1074;%20128&#1072;%20&#1082;&#1086;&#1088;&#1087;3\_15-21_&#1055;&#1077;&#1088;&#1077;&#1095;&#1077;&#1090;&#1085;&#1072;&#1103;%20&#1074;&#1077;&#1076;&#1086;&#1084;&#1086;&#1089;&#1090;&#1100;_&#1042;&#1099;&#1093;&#1080;&#1085;&#108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60-2003%20&#1057;&#1054;&#1043;%20&#1052;&#1086;&#1078;&#1072;&#1081;&#1089;&#1082;&#1080;&#1077;%20&#1101;&#1083;_&#1089;&#1077;&#1090;&#1080;3+\160-2003%20&#1057;&#1054;&#1043;&#1051;%20&#1052;&#1086;&#1078;3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0c3f6f9f4e4ea\!!!&#1072;&#1088;&#1093;&#1080;&#1074;!!!\&#1055;&#1040;&#1057;&#1055;&#1054;&#1056;&#1058;&#1040;\1&#1087;%202008\&#1055;&#1072;&#1089;&#1087;&#1086;&#1088;&#1090;&#1072;%20&#1059;&#1095;&#1088;&#1077;&#1078;&#1076;&#1077;&#1085;&#1080;&#1081;%20&#1075;&#1086;&#1088;&#1086;&#1076;&#1089;&#1082;&#1086;&#1075;&#1086;%20&#1087;&#1086;&#1076;&#1095;&#1080;&#1085;&#1077;&#1085;&#1080;&#1103;%20&#1079;&#1072;%20I%20&#1087;&#1086;&#1083;&#1091;&#1075;&#1086;&#1076;&#1080;&#1077;%202008&#1075;\&#1059;&#1050;%20&#1052;&#1086;&#1089;&#1082;&#1086;&#1074;&#1089;&#1082;&#1080;&#1081;%20&#1084;&#1091;&#1079;&#1077;&#1081;%20&#1089;&#1086;&#1074;&#1088;&#1077;&#1084;&#1077;&#1085;&#1085;&#1086;&#1075;&#1086;%20&#1080;&#1089;&#1082;&#1091;&#1089;&#1089;&#1090;&#1074;&#1072;%20I%20&#1087;&#1086;&#1083;&#1091;&#1075;%2008&#1075;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щие сведения"/>
      <sheetName val="Показатели"/>
      <sheetName val="Здания"/>
      <sheetName val="Оборудование"/>
      <sheetName val="Лист3"/>
      <sheetName val="Общие_сведения"/>
      <sheetName val="4_Дожд.канализация"/>
      <sheetName val="Коэффициенты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I1" t="str">
            <v>Отдельно стоящее</v>
          </cell>
        </row>
        <row r="2">
          <cell r="I2" t="str">
            <v>В жилом доме</v>
          </cell>
        </row>
        <row r="3">
          <cell r="I3" t="str">
            <v>Подвальное</v>
          </cell>
        </row>
        <row r="4">
          <cell r="I4" t="str">
            <v>Цоколь</v>
          </cell>
        </row>
        <row r="5">
          <cell r="I5" t="str">
            <v>Иное</v>
          </cell>
        </row>
      </sheetData>
      <sheetData sheetId="5" refreshError="1"/>
      <sheetData sheetId="6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ЕДАРНЫЙ ПЛАН"/>
      <sheetName val="СВОДНАЯ СМЕТА"/>
      <sheetName val="смета 1 изыскание"/>
      <sheetName val="смета 2 проект. работы (2)"/>
      <sheetName val="смета 2 проект. работы (3)"/>
      <sheetName val="Распределение"/>
      <sheetName val="См3 Командиров"/>
      <sheetName val="Перечень объектов 6кВ"/>
      <sheetName val="Перечень объектов 04кВ"/>
      <sheetName val="смета 2 проект. работы"/>
      <sheetName val="свод смета ПОДГОН)"/>
      <sheetName val="Лист1"/>
      <sheetName val="Лист2"/>
      <sheetName val="Лист3"/>
      <sheetName val="смета 2 проект_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орма проект работ (2)"/>
      <sheetName val="Изыскательские (3)"/>
      <sheetName val="КАЛЕДАРНЫЙ ПЛАН"/>
      <sheetName val="Сводная смета"/>
      <sheetName val="См-1 Октябр сети изыскание"/>
      <sheetName val="См-2 Октябр сети  проект работы"/>
      <sheetName val="Изыскательские (2)"/>
      <sheetName val="Лист3"/>
      <sheetName val="См_2 Октябр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СВОДНАЯ СМЕТА (2)"/>
      <sheetName val="Подгон СВОД СМ"/>
      <sheetName val="ЗАПИСКА"/>
      <sheetName val="КАЛЕДАРНЫЙ ПЛАН"/>
      <sheetName val="смета 1 изыскание"/>
      <sheetName val="См3 Команд"/>
      <sheetName val="смета 2 проект. работы"/>
      <sheetName val="Лист3"/>
      <sheetName val="смета 2 проект_ работ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щие сведения"/>
      <sheetName val="Показатели"/>
      <sheetName val="Здания"/>
      <sheetName val="Оборудование"/>
      <sheetName val="Лист3"/>
      <sheetName val="Общие_сведения"/>
      <sheetName val="спецификация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I1" t="str">
            <v>Отдельно стоящее</v>
          </cell>
        </row>
        <row r="2">
          <cell r="I2" t="str">
            <v>В жилом доме</v>
          </cell>
        </row>
        <row r="3">
          <cell r="I3" t="str">
            <v>Подвальное</v>
          </cell>
        </row>
        <row r="4">
          <cell r="I4" t="str">
            <v>Цоколь</v>
          </cell>
        </row>
        <row r="5">
          <cell r="I5" t="str">
            <v>Иное</v>
          </cell>
        </row>
      </sheetData>
      <sheetData sheetId="5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роги"/>
      <sheetName val="Сети"/>
      <sheetName val="Площадки"/>
      <sheetName val="база"/>
      <sheetName val="Коэффициенты"/>
      <sheetName val="сп смета ПОД эксплуатация"/>
    </sheetNames>
    <sheetDataSet>
      <sheetData sheetId="0"/>
      <sheetData sheetId="1"/>
      <sheetData sheetId="2"/>
      <sheetData sheetId="3">
        <row r="1">
          <cell r="E1" t="str">
            <v xml:space="preserve"> </v>
          </cell>
        </row>
        <row r="2">
          <cell r="E2" t="str">
            <v>Моськин В.А.</v>
          </cell>
        </row>
        <row r="3">
          <cell r="E3" t="str">
            <v>Лысов А.Е.</v>
          </cell>
        </row>
        <row r="4">
          <cell r="E4" t="str">
            <v>Четыркина Г.В.</v>
          </cell>
        </row>
        <row r="5">
          <cell r="E5" t="str">
            <v>Шлячков Д.</v>
          </cell>
        </row>
        <row r="6">
          <cell r="E6" t="str">
            <v>Шувалов Д.Ю.</v>
          </cell>
        </row>
        <row r="7">
          <cell r="E7" t="str">
            <v>Сагаев Р.Б.</v>
          </cell>
        </row>
      </sheetData>
      <sheetData sheetId="4">
        <row r="1">
          <cell r="A1" t="str">
            <v xml:space="preserve"> </v>
          </cell>
          <cell r="D1" t="str">
            <v xml:space="preserve"> </v>
          </cell>
        </row>
        <row r="2">
          <cell r="A2" t="str">
            <v>1,1</v>
          </cell>
          <cell r="D2" t="str">
            <v>1-3 га</v>
          </cell>
        </row>
        <row r="3">
          <cell r="A3" t="str">
            <v>1,25</v>
          </cell>
          <cell r="D3" t="str">
            <v>более 3 га</v>
          </cell>
        </row>
        <row r="4">
          <cell r="A4" t="str">
            <v>1,43</v>
          </cell>
        </row>
        <row r="5">
          <cell r="A5" t="str">
            <v>1,67</v>
          </cell>
        </row>
        <row r="6">
          <cell r="A6" t="str">
            <v>2</v>
          </cell>
        </row>
      </sheetData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айс_БРОНЯ"/>
      <sheetName val="Прейскурант_БРОНЯ"/>
      <sheetName val="Соотношения_БРОНЯ"/>
      <sheetName val="К_БРОНЯ"/>
      <sheetName val="Динамика_БРОНЯ"/>
      <sheetName val="Привязка_БРОНЯ"/>
      <sheetName val="Привязка_БРОНЯ-М"/>
      <sheetName val="Цеха_БРОНЯ"/>
      <sheetName val="Имена_БРОНЯ"/>
      <sheetName val="БРОНЯ"/>
      <sheetName val="Прайс_НВ"/>
      <sheetName val="Прейскурант_НВ"/>
      <sheetName val="Соотношения_НВ"/>
      <sheetName val="К_НВ"/>
      <sheetName val="Динамика_НВ"/>
      <sheetName val="Привязка_НВ"/>
      <sheetName val="Привязка_НВ-М"/>
      <sheetName val="Цеха_НВ"/>
      <sheetName val="Имена_НВ"/>
      <sheetName val="НВ"/>
      <sheetName val="Прайс_КОНТР"/>
      <sheetName val="Прейскурант_КОНТР"/>
      <sheetName val="Соотношения_КОНТР"/>
      <sheetName val="К_КОНТР"/>
      <sheetName val="Динамика_КОНТР"/>
      <sheetName val="Привязка_КОНТР"/>
      <sheetName val="Привязка_КОНТР-М"/>
      <sheetName val="Цеха_КОНТР"/>
      <sheetName val="Имена_КОНТР"/>
      <sheetName val="КОНТР"/>
      <sheetName val="Прайс_ПРОВОДА"/>
      <sheetName val="Прейскурант_ПРОВОДА"/>
      <sheetName val="Соотношения_ПРОВОДА"/>
      <sheetName val="К_ПРОВОДА"/>
      <sheetName val="Динамика_ПРОВОДА"/>
      <sheetName val="Привязка_ПРОВОДА"/>
      <sheetName val="Привязка_ПРОВОДА-М"/>
      <sheetName val="Цеха_ПРОВОДА"/>
      <sheetName val="Имена_ПРОВОДА"/>
      <sheetName val="ПРОВОДА"/>
      <sheetName val="Прайс_РК"/>
      <sheetName val="Прейскурант_РК"/>
      <sheetName val="Соотношения_РК"/>
      <sheetName val="К_РК"/>
      <sheetName val="Динамика_РК"/>
      <sheetName val="Привязка_РК"/>
      <sheetName val="Привязка_РК-М"/>
      <sheetName val="Цеха_РК"/>
      <sheetName val="Имена_РК"/>
      <sheetName val="РК"/>
      <sheetName val="Прайс_ОБМОТ"/>
      <sheetName val="Прейскурант_ОБМОТ"/>
      <sheetName val="Соотношения_ОБМОТ"/>
      <sheetName val="К_ОБМОТ"/>
      <sheetName val="Динамика_ОБМОТ"/>
      <sheetName val="Привязка_ОБМОТ"/>
      <sheetName val="Привязка_ОБМОТ-М"/>
      <sheetName val="Цеха_ОБМОТ"/>
      <sheetName val="Имена_ОБМОТ"/>
      <sheetName val="ОБМОТ"/>
      <sheetName val="Прайс_ПРОКАТ"/>
      <sheetName val="Прейскурант_ПРОКАТ"/>
      <sheetName val="Соотношения_ПРОКАТ"/>
      <sheetName val="К_ПРОКАТ"/>
      <sheetName val="Динамика_ПРОКАТ"/>
      <sheetName val="Привязка_ПРОКАТ"/>
      <sheetName val="Цеха_ПРОКАТ"/>
      <sheetName val="Имена_ПРОКАТ"/>
      <sheetName val="Привязка_ПРОКАТ-М"/>
      <sheetName val="ПРОКАТ"/>
      <sheetName val="Прайс_СИП"/>
      <sheetName val="Прейскурант_СИП"/>
      <sheetName val="Соотношения_СИП"/>
      <sheetName val="К_СИП"/>
      <sheetName val="Динамика_СИП"/>
      <sheetName val="Привязка_СИП"/>
      <sheetName val="Привязка_СИП-М"/>
      <sheetName val="Цеха_СИП"/>
      <sheetName val="Имена_СИП"/>
      <sheetName val="СИП"/>
      <sheetName val="Статистика"/>
      <sheetName val="Текущие показатели"/>
      <sheetName val="Список итоговых соотношений"/>
      <sheetName val="Просто"/>
      <sheetName val="топография"/>
      <sheetName val="Коэ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>
        <row r="2">
          <cell r="A2">
            <v>1</v>
          </cell>
        </row>
      </sheetData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  <sheetName val="см_2 проектн"/>
      <sheetName val="обновление"/>
      <sheetName val="цена"/>
      <sheetName val="product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6.14_КР"/>
      <sheetName val="Данные для расчёта сметы"/>
      <sheetName val="ПДР"/>
      <sheetName val="Прилож"/>
      <sheetName val="Нормы"/>
      <sheetName val="см8"/>
      <sheetName val="DATA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отчет эл_эн  2000"/>
      <sheetName val="к.84-к.83"/>
      <sheetName val="Summary"/>
      <sheetName val="все"/>
      <sheetName val="свод 2"/>
      <sheetName val="Зап-3- СЦБ"/>
      <sheetName val="Кредиты"/>
      <sheetName val="Табл38-7"/>
      <sheetName val="Пример расчета"/>
      <sheetName val="СметаСводная Рыб"/>
      <sheetName val="информация"/>
      <sheetName val="ПОДПИСИ"/>
      <sheetName val="13.1"/>
      <sheetName val="РАСЧЕТ"/>
      <sheetName val="Счет-Фактура"/>
      <sheetName val="Коэфф1."/>
      <sheetName val="График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накладная"/>
      <sheetName val="Акт"/>
      <sheetName val="Opex personnel (Term facs)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13_1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"/>
      <sheetName val="эл_химз_2"/>
      <sheetName val="ПС_x0000__x0000__x0000__x0000__x0000__x0000_"/>
      <sheetName val="база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3_11"/>
      <sheetName val="Коммерческие_расходы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КП_к_снег_Рыбинская1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-данные"/>
      <sheetName val="Исх. данные"/>
      <sheetName val="Main list"/>
      <sheetName val="ПД-2.2"/>
      <sheetName val="6"/>
      <sheetName val="1.14"/>
      <sheetName val="1.7"/>
      <sheetName val="#ССЫЛКА"/>
      <sheetName val="СМИС"/>
      <sheetName val="Исх1"/>
      <sheetName val="Промер глуб"/>
      <sheetName val="Расчет №1.1"/>
      <sheetName val="Расчет №2.1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КБК_ДПК"/>
      <sheetName val="ТЗ_АСУ-1"/>
      <sheetName val="лч_и_кам"/>
      <sheetName val="ИД_СМР"/>
      <sheetName val="Вспом_"/>
      <sheetName val="Бл_электр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Пра_x0000_с_лист"/>
      <sheetName val="Сводный"/>
      <sheetName val="Имя"/>
      <sheetName val="Должности"/>
      <sheetName val="SENSITIVITY"/>
      <sheetName val="41"/>
      <sheetName val=" Свод"/>
      <sheetName val="Договорная цена"/>
      <sheetName val="ГАЗ_камаз"/>
      <sheetName val="исключ ЭХЗ"/>
      <sheetName val="БДР"/>
      <sheetName val="3 Сл.-структура затрат"/>
      <sheetName val="геол"/>
      <sheetName val="Тестовый"/>
      <sheetName val="Panduit"/>
      <sheetName val="Пр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№2Гидромет."/>
      <sheetName val="№2Геолог"/>
      <sheetName val="№2Геолог с.п."/>
      <sheetName val="№3Экологи (2этап)"/>
      <sheetName val="Исходная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таблица_руко 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Пример_расчета4"/>
      <sheetName val="свод_24"/>
      <sheetName val="Зап-3-_СЦБ4"/>
      <sheetName val="СметаСводная_Рыб4"/>
      <sheetName val="13_13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ТЗ_АСУ-11"/>
      <sheetName val="лч_и_кам1"/>
      <sheetName val="ИД_СМР1"/>
      <sheetName val="Вспом_1"/>
      <sheetName val="Бл_электр_1"/>
      <sheetName val="2_Геология1"/>
      <sheetName val="Объем_работ1"/>
      <sheetName val="Виды_работ_АСО1"/>
      <sheetName val="ФОТ_для_смет1"/>
      <sheetName val="КБК_ДПК1"/>
      <sheetName val="ЕТС_(ф)1"/>
      <sheetName val="Исх__данные1"/>
      <sheetName val="Main_list1"/>
      <sheetName val="ПД-2_21"/>
      <sheetName val="1_141"/>
      <sheetName val="1_71"/>
      <sheetName val="Индексы"/>
      <sheetName val="13_14"/>
      <sheetName val="таблица_руко_2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Текущие_цены5"/>
      <sheetName val="отчет_эл_эн__20005"/>
      <sheetName val="к_84-к_835"/>
      <sheetName val="свод_25"/>
      <sheetName val="Зап-3-_СЦБ5"/>
      <sheetName val="Пример_расчета5"/>
      <sheetName val="СметаСводная_Рыб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3"/>
      <sheetName val="3_14"/>
      <sheetName val="Коммерческие_расходы4"/>
      <sheetName val="смета_2_проект__работы3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4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ТЗ_АСУ-12"/>
      <sheetName val="лч_и_кам2"/>
      <sheetName val="ИД_СМР2"/>
      <sheetName val="Вспом_2"/>
      <sheetName val="Бл_электр_2"/>
      <sheetName val="2_Геология2"/>
      <sheetName val="Объем_работ2"/>
      <sheetName val="Виды_работ_АСО2"/>
      <sheetName val="ФОТ_для_смет2"/>
      <sheetName val="КБК_ДПК2"/>
      <sheetName val="ЕТС_(ф)2"/>
      <sheetName val="Исх__данные2"/>
      <sheetName val="Main_list2"/>
      <sheetName val="ПД-2_22"/>
      <sheetName val="1_142"/>
      <sheetName val="1_72"/>
      <sheetName val="Промер_глуб1"/>
      <sheetName val="кап_ремонт"/>
      <sheetName val="СВ_2"/>
      <sheetName val="1_2_"/>
      <sheetName val="РАСПРЕД_ПО_ПРОЦЕСС"/>
      <sheetName val="Приложение_2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Расчет_№1_1"/>
      <sheetName val="Расчет_№2_1"/>
      <sheetName val="ИД_ПНР"/>
      <sheetName val="Технический_лист"/>
      <sheetName val="анализ_2003_2004исполнение_МТО"/>
      <sheetName val="сводная (2)"/>
      <sheetName val="Расч(подряд)"/>
      <sheetName val="Акт-Смета_30"/>
      <sheetName val="W28"/>
      <sheetName val="ДЦ"/>
      <sheetName val=" Оборудование  end"/>
      <sheetName val="автоматизация РД"/>
      <sheetName val="таблица_руко_3"/>
      <sheetName val="13_15"/>
      <sheetName val="Пояснение_4"/>
      <sheetName val="смета_2_проект__работы4"/>
      <sheetName val="СтрЗапасов_(2)4"/>
      <sheetName val="PwC_Copies_from_old_models_--&gt;4"/>
      <sheetName val="Сравнение_ДПН_факт_06-074"/>
      <sheetName val="НМ_расчеты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таблица_руко_4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ЖД 3.1"/>
      <sheetName val="УСР"/>
      <sheetName val="Объемы"/>
      <sheetName val="СметаСводная п54"/>
      <sheetName val="СметаСводная пуш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фициенты"/>
      <sheetName val="Смета 2 эл.монтаж"/>
      <sheetName val="Смета 1 общестроит"/>
      <sheetName val="Восстановл_Лис礊め_x0005_"/>
      <sheetName val="Акт выполненных работ 46"/>
      <sheetName val="SMW_Служебная"/>
      <sheetName val="См_2 Шатурс сети  проект работы"/>
      <sheetName val="Ref"/>
      <sheetName val="выборка "/>
      <sheetName val="выборка раб"/>
      <sheetName val="7"/>
      <sheetName val="Прочее"/>
      <sheetName val="ЛЧ Р"/>
      <sheetName val="GLOBAL"/>
      <sheetName val="темп"/>
      <sheetName val="Форма 2.1"/>
      <sheetName val="СВ"/>
      <sheetName val="2.1"/>
      <sheetName val="ИНСТРУКЦИЯ"/>
      <sheetName val="СМ          "/>
      <sheetName val="таблица_руко       "/>
      <sheetName val="таблица_руко  _x0009_    "/>
      <sheetName val="исключ_ЭХЗ"/>
      <sheetName val="исключ_ЭХЗ1"/>
      <sheetName val="телемехан"/>
      <sheetName val="Пр2 Р. стоимости"/>
      <sheetName val="Восстановл_Л_x0000__x0000__x0000__x0000__x0000_"/>
      <sheetName val="Прил 6.57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>
        <row r="1">
          <cell r="B1">
            <v>0</v>
          </cell>
        </row>
      </sheetData>
      <sheetData sheetId="792"/>
      <sheetData sheetId="793">
        <row r="1">
          <cell r="B1">
            <v>0</v>
          </cell>
        </row>
      </sheetData>
      <sheetData sheetId="794"/>
      <sheetData sheetId="795">
        <row r="1">
          <cell r="B1">
            <v>0</v>
          </cell>
        </row>
      </sheetData>
      <sheetData sheetId="796">
        <row r="1">
          <cell r="B1">
            <v>0</v>
          </cell>
        </row>
      </sheetData>
      <sheetData sheetId="797">
        <row r="1">
          <cell r="B1">
            <v>0</v>
          </cell>
        </row>
      </sheetData>
      <sheetData sheetId="798">
        <row r="1">
          <cell r="B1">
            <v>0</v>
          </cell>
        </row>
      </sheetData>
      <sheetData sheetId="799">
        <row r="1">
          <cell r="B1">
            <v>0</v>
          </cell>
        </row>
      </sheetData>
      <sheetData sheetId="800">
        <row r="1">
          <cell r="B1">
            <v>0</v>
          </cell>
        </row>
      </sheetData>
      <sheetData sheetId="801">
        <row r="1">
          <cell r="B1">
            <v>0</v>
          </cell>
        </row>
      </sheetData>
      <sheetData sheetId="802">
        <row r="1">
          <cell r="B1">
            <v>0</v>
          </cell>
        </row>
      </sheetData>
      <sheetData sheetId="803">
        <row r="1">
          <cell r="B1">
            <v>0</v>
          </cell>
        </row>
      </sheetData>
      <sheetData sheetId="804">
        <row r="1">
          <cell r="B1">
            <v>0</v>
          </cell>
        </row>
      </sheetData>
      <sheetData sheetId="805">
        <row r="1">
          <cell r="B1">
            <v>0</v>
          </cell>
        </row>
      </sheetData>
      <sheetData sheetId="806">
        <row r="1">
          <cell r="B1">
            <v>0</v>
          </cell>
        </row>
      </sheetData>
      <sheetData sheetId="807"/>
      <sheetData sheetId="808"/>
      <sheetData sheetId="809">
        <row r="1">
          <cell r="B1">
            <v>0</v>
          </cell>
        </row>
      </sheetData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>
        <row r="1">
          <cell r="B1">
            <v>0</v>
          </cell>
        </row>
      </sheetData>
      <sheetData sheetId="821">
        <row r="1">
          <cell r="B1">
            <v>0</v>
          </cell>
        </row>
      </sheetData>
      <sheetData sheetId="822">
        <row r="1">
          <cell r="B1">
            <v>0</v>
          </cell>
        </row>
      </sheetData>
      <sheetData sheetId="823">
        <row r="1">
          <cell r="B1">
            <v>0</v>
          </cell>
        </row>
      </sheetData>
      <sheetData sheetId="824">
        <row r="1">
          <cell r="B1">
            <v>0</v>
          </cell>
        </row>
      </sheetData>
      <sheetData sheetId="825">
        <row r="1">
          <cell r="B1">
            <v>0</v>
          </cell>
        </row>
      </sheetData>
      <sheetData sheetId="826">
        <row r="1">
          <cell r="B1">
            <v>0</v>
          </cell>
        </row>
      </sheetData>
      <sheetData sheetId="827"/>
      <sheetData sheetId="828">
        <row r="1">
          <cell r="B1">
            <v>0</v>
          </cell>
        </row>
      </sheetData>
      <sheetData sheetId="829">
        <row r="1">
          <cell r="B1">
            <v>0</v>
          </cell>
        </row>
      </sheetData>
      <sheetData sheetId="830">
        <row r="1">
          <cell r="B1">
            <v>0</v>
          </cell>
        </row>
      </sheetData>
      <sheetData sheetId="831">
        <row r="1">
          <cell r="B1">
            <v>0</v>
          </cell>
        </row>
      </sheetData>
      <sheetData sheetId="832">
        <row r="1">
          <cell r="B1">
            <v>0</v>
          </cell>
        </row>
      </sheetData>
      <sheetData sheetId="833">
        <row r="1">
          <cell r="B1">
            <v>0</v>
          </cell>
        </row>
      </sheetData>
      <sheetData sheetId="834">
        <row r="1">
          <cell r="B1">
            <v>0</v>
          </cell>
        </row>
      </sheetData>
      <sheetData sheetId="835">
        <row r="1">
          <cell r="B1">
            <v>0</v>
          </cell>
        </row>
      </sheetData>
      <sheetData sheetId="836">
        <row r="1">
          <cell r="B1">
            <v>0</v>
          </cell>
        </row>
      </sheetData>
      <sheetData sheetId="837">
        <row r="1">
          <cell r="B1">
            <v>0</v>
          </cell>
        </row>
      </sheetData>
      <sheetData sheetId="838">
        <row r="1">
          <cell r="B1">
            <v>0</v>
          </cell>
        </row>
      </sheetData>
      <sheetData sheetId="839">
        <row r="1">
          <cell r="B1">
            <v>0</v>
          </cell>
        </row>
      </sheetData>
      <sheetData sheetId="840"/>
      <sheetData sheetId="841"/>
      <sheetData sheetId="842">
        <row r="1">
          <cell r="B1">
            <v>0</v>
          </cell>
        </row>
      </sheetData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>
        <row r="1">
          <cell r="B1">
            <v>0</v>
          </cell>
        </row>
      </sheetData>
      <sheetData sheetId="854">
        <row r="1">
          <cell r="B1">
            <v>0</v>
          </cell>
        </row>
      </sheetData>
      <sheetData sheetId="855">
        <row r="1">
          <cell r="B1">
            <v>0</v>
          </cell>
        </row>
      </sheetData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/>
      <sheetData sheetId="859"/>
      <sheetData sheetId="860"/>
      <sheetData sheetId="861"/>
      <sheetData sheetId="862">
        <row r="1">
          <cell r="B1">
            <v>0</v>
          </cell>
        </row>
      </sheetData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>
        <row r="1">
          <cell r="B1">
            <v>0</v>
          </cell>
        </row>
      </sheetData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>
        <row r="1">
          <cell r="B1">
            <v>0</v>
          </cell>
        </row>
      </sheetData>
      <sheetData sheetId="1010">
        <row r="1">
          <cell r="B1">
            <v>0</v>
          </cell>
        </row>
      </sheetData>
      <sheetData sheetId="1011">
        <row r="1">
          <cell r="B1">
            <v>0</v>
          </cell>
        </row>
      </sheetData>
      <sheetData sheetId="1012">
        <row r="1">
          <cell r="B1">
            <v>0</v>
          </cell>
        </row>
      </sheetData>
      <sheetData sheetId="1013">
        <row r="1">
          <cell r="B1">
            <v>0</v>
          </cell>
        </row>
      </sheetData>
      <sheetData sheetId="1014">
        <row r="1">
          <cell r="B1">
            <v>0</v>
          </cell>
        </row>
      </sheetData>
      <sheetData sheetId="1015">
        <row r="1">
          <cell r="B1">
            <v>0</v>
          </cell>
        </row>
      </sheetData>
      <sheetData sheetId="1016">
        <row r="1">
          <cell r="B1">
            <v>0</v>
          </cell>
        </row>
      </sheetData>
      <sheetData sheetId="1017">
        <row r="1">
          <cell r="B1">
            <v>0</v>
          </cell>
        </row>
      </sheetData>
      <sheetData sheetId="1018">
        <row r="1">
          <cell r="B1">
            <v>0</v>
          </cell>
        </row>
      </sheetData>
      <sheetData sheetId="1019">
        <row r="1">
          <cell r="B1">
            <v>0</v>
          </cell>
        </row>
      </sheetData>
      <sheetData sheetId="1020">
        <row r="1">
          <cell r="B1">
            <v>0</v>
          </cell>
        </row>
      </sheetData>
      <sheetData sheetId="1021">
        <row r="1">
          <cell r="B1">
            <v>0</v>
          </cell>
        </row>
      </sheetData>
      <sheetData sheetId="1022">
        <row r="1">
          <cell r="B1">
            <v>0</v>
          </cell>
        </row>
      </sheetData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>
        <row r="1">
          <cell r="B1">
            <v>0</v>
          </cell>
        </row>
      </sheetData>
      <sheetData sheetId="1026">
        <row r="1">
          <cell r="B1">
            <v>0</v>
          </cell>
        </row>
      </sheetData>
      <sheetData sheetId="1027">
        <row r="1">
          <cell r="B1">
            <v>0</v>
          </cell>
        </row>
      </sheetData>
      <sheetData sheetId="1028">
        <row r="1">
          <cell r="B1">
            <v>0</v>
          </cell>
        </row>
      </sheetData>
      <sheetData sheetId="1029">
        <row r="1">
          <cell r="B1">
            <v>0</v>
          </cell>
        </row>
      </sheetData>
      <sheetData sheetId="1030">
        <row r="1">
          <cell r="B1">
            <v>0</v>
          </cell>
        </row>
      </sheetData>
      <sheetData sheetId="1031">
        <row r="1">
          <cell r="B1">
            <v>0</v>
          </cell>
        </row>
      </sheetData>
      <sheetData sheetId="1032">
        <row r="1">
          <cell r="B1">
            <v>0</v>
          </cell>
        </row>
      </sheetData>
      <sheetData sheetId="1033">
        <row r="1">
          <cell r="B1">
            <v>0</v>
          </cell>
        </row>
      </sheetData>
      <sheetData sheetId="1034">
        <row r="1">
          <cell r="B1">
            <v>0</v>
          </cell>
        </row>
      </sheetData>
      <sheetData sheetId="1035">
        <row r="1">
          <cell r="B1">
            <v>0</v>
          </cell>
        </row>
      </sheetData>
      <sheetData sheetId="1036">
        <row r="1">
          <cell r="B1">
            <v>0</v>
          </cell>
        </row>
      </sheetData>
      <sheetData sheetId="1037">
        <row r="1">
          <cell r="B1">
            <v>0</v>
          </cell>
        </row>
      </sheetData>
      <sheetData sheetId="1038">
        <row r="1">
          <cell r="B1">
            <v>0</v>
          </cell>
        </row>
      </sheetData>
      <sheetData sheetId="1039">
        <row r="1">
          <cell r="B1">
            <v>0</v>
          </cell>
        </row>
      </sheetData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>
        <row r="1">
          <cell r="B1">
            <v>0</v>
          </cell>
        </row>
      </sheetData>
      <sheetData sheetId="1044">
        <row r="1">
          <cell r="B1">
            <v>0</v>
          </cell>
        </row>
      </sheetData>
      <sheetData sheetId="1045">
        <row r="1">
          <cell r="B1">
            <v>0</v>
          </cell>
        </row>
      </sheetData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>
        <row r="1">
          <cell r="B1">
            <v>0</v>
          </cell>
        </row>
      </sheetData>
      <sheetData sheetId="1057">
        <row r="1">
          <cell r="B1">
            <v>0</v>
          </cell>
        </row>
      </sheetData>
      <sheetData sheetId="1058">
        <row r="1">
          <cell r="B1">
            <v>0</v>
          </cell>
        </row>
      </sheetData>
      <sheetData sheetId="1059">
        <row r="1">
          <cell r="B1">
            <v>0</v>
          </cell>
        </row>
      </sheetData>
      <sheetData sheetId="1060">
        <row r="1">
          <cell r="B1">
            <v>0</v>
          </cell>
        </row>
      </sheetData>
      <sheetData sheetId="1061">
        <row r="1">
          <cell r="B1">
            <v>0</v>
          </cell>
        </row>
      </sheetData>
      <sheetData sheetId="1062">
        <row r="1">
          <cell r="B1">
            <v>0</v>
          </cell>
        </row>
      </sheetData>
      <sheetData sheetId="1063">
        <row r="1">
          <cell r="B1">
            <v>0</v>
          </cell>
        </row>
      </sheetData>
      <sheetData sheetId="1064">
        <row r="1">
          <cell r="B1">
            <v>0</v>
          </cell>
        </row>
      </sheetData>
      <sheetData sheetId="1065">
        <row r="1">
          <cell r="B1">
            <v>0</v>
          </cell>
        </row>
      </sheetData>
      <sheetData sheetId="1066">
        <row r="1">
          <cell r="B1">
            <v>0</v>
          </cell>
        </row>
      </sheetData>
      <sheetData sheetId="1067">
        <row r="1">
          <cell r="B1">
            <v>0</v>
          </cell>
        </row>
      </sheetData>
      <sheetData sheetId="1068">
        <row r="1">
          <cell r="B1">
            <v>0</v>
          </cell>
        </row>
      </sheetData>
      <sheetData sheetId="1069">
        <row r="1">
          <cell r="B1">
            <v>0</v>
          </cell>
        </row>
      </sheetData>
      <sheetData sheetId="1070">
        <row r="1">
          <cell r="B1">
            <v>0</v>
          </cell>
        </row>
      </sheetData>
      <sheetData sheetId="1071">
        <row r="1">
          <cell r="B1">
            <v>0</v>
          </cell>
        </row>
      </sheetData>
      <sheetData sheetId="1072">
        <row r="1">
          <cell r="B1">
            <v>0</v>
          </cell>
        </row>
      </sheetData>
      <sheetData sheetId="1073">
        <row r="1">
          <cell r="B1">
            <v>0</v>
          </cell>
        </row>
      </sheetData>
      <sheetData sheetId="1074">
        <row r="1">
          <cell r="B1">
            <v>0</v>
          </cell>
        </row>
      </sheetData>
      <sheetData sheetId="1075">
        <row r="1">
          <cell r="B1">
            <v>0</v>
          </cell>
        </row>
      </sheetData>
      <sheetData sheetId="1076">
        <row r="1">
          <cell r="B1">
            <v>0</v>
          </cell>
        </row>
      </sheetData>
      <sheetData sheetId="1077">
        <row r="1">
          <cell r="B1">
            <v>0</v>
          </cell>
        </row>
      </sheetData>
      <sheetData sheetId="1078">
        <row r="1">
          <cell r="B1">
            <v>0</v>
          </cell>
        </row>
      </sheetData>
      <sheetData sheetId="1079">
        <row r="1">
          <cell r="B1">
            <v>0</v>
          </cell>
        </row>
      </sheetData>
      <sheetData sheetId="1080">
        <row r="1">
          <cell r="B1">
            <v>0</v>
          </cell>
        </row>
      </sheetData>
      <sheetData sheetId="1081">
        <row r="1">
          <cell r="B1">
            <v>0</v>
          </cell>
        </row>
      </sheetData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>
        <row r="1">
          <cell r="B1">
            <v>0</v>
          </cell>
        </row>
      </sheetData>
      <sheetData sheetId="1086">
        <row r="1">
          <cell r="B1">
            <v>0</v>
          </cell>
        </row>
      </sheetData>
      <sheetData sheetId="1087">
        <row r="1">
          <cell r="B1">
            <v>0</v>
          </cell>
        </row>
      </sheetData>
      <sheetData sheetId="1088">
        <row r="1">
          <cell r="B1">
            <v>0</v>
          </cell>
        </row>
      </sheetData>
      <sheetData sheetId="1089">
        <row r="1">
          <cell r="B1">
            <v>0</v>
          </cell>
        </row>
      </sheetData>
      <sheetData sheetId="1090">
        <row r="1">
          <cell r="B1">
            <v>0</v>
          </cell>
        </row>
      </sheetData>
      <sheetData sheetId="1091">
        <row r="1">
          <cell r="B1">
            <v>0</v>
          </cell>
        </row>
      </sheetData>
      <sheetData sheetId="1092">
        <row r="1">
          <cell r="B1">
            <v>0</v>
          </cell>
        </row>
      </sheetData>
      <sheetData sheetId="1093">
        <row r="1">
          <cell r="B1">
            <v>0</v>
          </cell>
        </row>
      </sheetData>
      <sheetData sheetId="1094">
        <row r="1">
          <cell r="B1">
            <v>0</v>
          </cell>
        </row>
      </sheetData>
      <sheetData sheetId="1095">
        <row r="1">
          <cell r="B1">
            <v>0</v>
          </cell>
        </row>
      </sheetData>
      <sheetData sheetId="1096">
        <row r="1">
          <cell r="B1">
            <v>0</v>
          </cell>
        </row>
      </sheetData>
      <sheetData sheetId="1097">
        <row r="1">
          <cell r="B1">
            <v>0</v>
          </cell>
        </row>
      </sheetData>
      <sheetData sheetId="1098">
        <row r="1">
          <cell r="B1">
            <v>0</v>
          </cell>
        </row>
      </sheetData>
      <sheetData sheetId="1099">
        <row r="1">
          <cell r="B1">
            <v>0</v>
          </cell>
        </row>
      </sheetData>
      <sheetData sheetId="1100">
        <row r="1">
          <cell r="B1">
            <v>0</v>
          </cell>
        </row>
      </sheetData>
      <sheetData sheetId="1101">
        <row r="1">
          <cell r="B1">
            <v>0</v>
          </cell>
        </row>
      </sheetData>
      <sheetData sheetId="1102">
        <row r="1">
          <cell r="B1">
            <v>0</v>
          </cell>
        </row>
      </sheetData>
      <sheetData sheetId="1103">
        <row r="1">
          <cell r="B1">
            <v>0</v>
          </cell>
        </row>
      </sheetData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>
        <row r="1">
          <cell r="B1">
            <v>0</v>
          </cell>
        </row>
      </sheetData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>
        <row r="1">
          <cell r="B1">
            <v>0</v>
          </cell>
        </row>
      </sheetData>
      <sheetData sheetId="1175">
        <row r="1">
          <cell r="B1">
            <v>0</v>
          </cell>
        </row>
      </sheetData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>
        <row r="1">
          <cell r="B1">
            <v>0</v>
          </cell>
        </row>
      </sheetData>
      <sheetData sheetId="1179">
        <row r="1">
          <cell r="B1">
            <v>0</v>
          </cell>
        </row>
      </sheetData>
      <sheetData sheetId="1180">
        <row r="1">
          <cell r="B1">
            <v>0</v>
          </cell>
        </row>
      </sheetData>
      <sheetData sheetId="1181">
        <row r="1">
          <cell r="B1">
            <v>0</v>
          </cell>
        </row>
      </sheetData>
      <sheetData sheetId="1182">
        <row r="1">
          <cell r="B1">
            <v>0</v>
          </cell>
        </row>
      </sheetData>
      <sheetData sheetId="1183">
        <row r="1">
          <cell r="B1">
            <v>0</v>
          </cell>
        </row>
      </sheetData>
      <sheetData sheetId="1184">
        <row r="1">
          <cell r="B1">
            <v>0</v>
          </cell>
        </row>
      </sheetData>
      <sheetData sheetId="1185">
        <row r="1">
          <cell r="B1">
            <v>0</v>
          </cell>
        </row>
      </sheetData>
      <sheetData sheetId="1186">
        <row r="1">
          <cell r="B1">
            <v>0</v>
          </cell>
        </row>
      </sheetData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>
        <row r="1">
          <cell r="B1">
            <v>0</v>
          </cell>
        </row>
      </sheetData>
      <sheetData sheetId="1190">
        <row r="1">
          <cell r="B1">
            <v>0</v>
          </cell>
        </row>
      </sheetData>
      <sheetData sheetId="1191">
        <row r="1">
          <cell r="B1">
            <v>0</v>
          </cell>
        </row>
      </sheetData>
      <sheetData sheetId="1192">
        <row r="1">
          <cell r="B1">
            <v>0</v>
          </cell>
        </row>
      </sheetData>
      <sheetData sheetId="1193">
        <row r="1">
          <cell r="B1">
            <v>0</v>
          </cell>
        </row>
      </sheetData>
      <sheetData sheetId="1194">
        <row r="1">
          <cell r="B1">
            <v>0</v>
          </cell>
        </row>
      </sheetData>
      <sheetData sheetId="1195">
        <row r="1">
          <cell r="B1">
            <v>0</v>
          </cell>
        </row>
      </sheetData>
      <sheetData sheetId="1196">
        <row r="1">
          <cell r="B1">
            <v>0</v>
          </cell>
        </row>
      </sheetData>
      <sheetData sheetId="1197">
        <row r="1">
          <cell r="B1">
            <v>0</v>
          </cell>
        </row>
      </sheetData>
      <sheetData sheetId="1198">
        <row r="1">
          <cell r="B1">
            <v>0</v>
          </cell>
        </row>
      </sheetData>
      <sheetData sheetId="1199">
        <row r="1">
          <cell r="B1">
            <v>0</v>
          </cell>
        </row>
      </sheetData>
      <sheetData sheetId="1200">
        <row r="1">
          <cell r="B1">
            <v>0</v>
          </cell>
        </row>
      </sheetData>
      <sheetData sheetId="1201">
        <row r="1">
          <cell r="B1">
            <v>0</v>
          </cell>
        </row>
      </sheetData>
      <sheetData sheetId="1202">
        <row r="1">
          <cell r="B1">
            <v>0</v>
          </cell>
        </row>
      </sheetData>
      <sheetData sheetId="1203">
        <row r="1">
          <cell r="B1">
            <v>0</v>
          </cell>
        </row>
      </sheetData>
      <sheetData sheetId="1204">
        <row r="1">
          <cell r="B1">
            <v>0</v>
          </cell>
        </row>
      </sheetData>
      <sheetData sheetId="1205">
        <row r="1">
          <cell r="B1">
            <v>0</v>
          </cell>
        </row>
      </sheetData>
      <sheetData sheetId="1206">
        <row r="1">
          <cell r="B1">
            <v>0</v>
          </cell>
        </row>
      </sheetData>
      <sheetData sheetId="1207">
        <row r="1">
          <cell r="B1">
            <v>0</v>
          </cell>
        </row>
      </sheetData>
      <sheetData sheetId="1208">
        <row r="1">
          <cell r="B1">
            <v>0</v>
          </cell>
        </row>
      </sheetData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>
        <row r="1">
          <cell r="B1">
            <v>0</v>
          </cell>
        </row>
      </sheetData>
      <sheetData sheetId="1245">
        <row r="1">
          <cell r="B1">
            <v>0</v>
          </cell>
        </row>
      </sheetData>
      <sheetData sheetId="1246">
        <row r="1">
          <cell r="B1">
            <v>0</v>
          </cell>
        </row>
      </sheetData>
      <sheetData sheetId="1247">
        <row r="1">
          <cell r="B1">
            <v>0</v>
          </cell>
        </row>
      </sheetData>
      <sheetData sheetId="1248">
        <row r="1">
          <cell r="B1">
            <v>0</v>
          </cell>
        </row>
      </sheetData>
      <sheetData sheetId="1249">
        <row r="1">
          <cell r="B1">
            <v>0</v>
          </cell>
        </row>
      </sheetData>
      <sheetData sheetId="1250">
        <row r="1">
          <cell r="B1">
            <v>0</v>
          </cell>
        </row>
      </sheetData>
      <sheetData sheetId="1251">
        <row r="1">
          <cell r="B1">
            <v>0</v>
          </cell>
        </row>
      </sheetData>
      <sheetData sheetId="1252">
        <row r="1">
          <cell r="B1">
            <v>0</v>
          </cell>
        </row>
      </sheetData>
      <sheetData sheetId="1253">
        <row r="1">
          <cell r="B1">
            <v>0</v>
          </cell>
        </row>
      </sheetData>
      <sheetData sheetId="1254">
        <row r="1">
          <cell r="B1">
            <v>0</v>
          </cell>
        </row>
      </sheetData>
      <sheetData sheetId="1255">
        <row r="1">
          <cell r="B1">
            <v>0</v>
          </cell>
        </row>
      </sheetData>
      <sheetData sheetId="1256">
        <row r="1">
          <cell r="B1">
            <v>0</v>
          </cell>
        </row>
      </sheetData>
      <sheetData sheetId="1257">
        <row r="1">
          <cell r="B1">
            <v>0</v>
          </cell>
        </row>
      </sheetData>
      <sheetData sheetId="1258">
        <row r="1">
          <cell r="B1">
            <v>0</v>
          </cell>
        </row>
      </sheetData>
      <sheetData sheetId="1259">
        <row r="1">
          <cell r="B1">
            <v>0</v>
          </cell>
        </row>
      </sheetData>
      <sheetData sheetId="1260">
        <row r="1">
          <cell r="B1">
            <v>0</v>
          </cell>
        </row>
      </sheetData>
      <sheetData sheetId="1261">
        <row r="1">
          <cell r="B1">
            <v>0</v>
          </cell>
        </row>
      </sheetData>
      <sheetData sheetId="1262">
        <row r="1">
          <cell r="B1">
            <v>0</v>
          </cell>
        </row>
      </sheetData>
      <sheetData sheetId="1263">
        <row r="1">
          <cell r="B1">
            <v>0</v>
          </cell>
        </row>
      </sheetData>
      <sheetData sheetId="1264">
        <row r="1">
          <cell r="B1">
            <v>0</v>
          </cell>
        </row>
      </sheetData>
      <sheetData sheetId="1265">
        <row r="1">
          <cell r="B1">
            <v>0</v>
          </cell>
        </row>
      </sheetData>
      <sheetData sheetId="1266">
        <row r="1">
          <cell r="B1">
            <v>0</v>
          </cell>
        </row>
      </sheetData>
      <sheetData sheetId="1267">
        <row r="1">
          <cell r="B1">
            <v>0</v>
          </cell>
        </row>
      </sheetData>
      <sheetData sheetId="1268">
        <row r="1">
          <cell r="B1">
            <v>0</v>
          </cell>
        </row>
      </sheetData>
      <sheetData sheetId="1269">
        <row r="1">
          <cell r="B1">
            <v>0</v>
          </cell>
        </row>
      </sheetData>
      <sheetData sheetId="1270">
        <row r="1">
          <cell r="B1">
            <v>0</v>
          </cell>
        </row>
      </sheetData>
      <sheetData sheetId="1271">
        <row r="1">
          <cell r="B1">
            <v>0</v>
          </cell>
        </row>
      </sheetData>
      <sheetData sheetId="1272">
        <row r="1">
          <cell r="B1">
            <v>0</v>
          </cell>
        </row>
      </sheetData>
      <sheetData sheetId="1273">
        <row r="1">
          <cell r="B1">
            <v>0</v>
          </cell>
        </row>
      </sheetData>
      <sheetData sheetId="1274">
        <row r="1">
          <cell r="B1">
            <v>0</v>
          </cell>
        </row>
      </sheetData>
      <sheetData sheetId="1275">
        <row r="1">
          <cell r="B1">
            <v>0</v>
          </cell>
        </row>
      </sheetData>
      <sheetData sheetId="1276">
        <row r="1">
          <cell r="B1">
            <v>0</v>
          </cell>
        </row>
      </sheetData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>
        <row r="1">
          <cell r="B1">
            <v>0</v>
          </cell>
        </row>
      </sheetData>
      <sheetData sheetId="1285" refreshError="1"/>
      <sheetData sheetId="1286">
        <row r="1">
          <cell r="B1">
            <v>0</v>
          </cell>
        </row>
      </sheetData>
      <sheetData sheetId="1287" refreshError="1"/>
      <sheetData sheetId="1288" refreshError="1"/>
      <sheetData sheetId="1289" refreshError="1"/>
      <sheetData sheetId="1290">
        <row r="1">
          <cell r="B1">
            <v>0</v>
          </cell>
        </row>
      </sheetData>
      <sheetData sheetId="1291">
        <row r="1">
          <cell r="B1">
            <v>0</v>
          </cell>
        </row>
      </sheetData>
      <sheetData sheetId="1292">
        <row r="1">
          <cell r="B1">
            <v>0</v>
          </cell>
        </row>
      </sheetData>
      <sheetData sheetId="1293">
        <row r="1">
          <cell r="B1">
            <v>0</v>
          </cell>
        </row>
      </sheetData>
      <sheetData sheetId="1294">
        <row r="1">
          <cell r="B1">
            <v>0</v>
          </cell>
        </row>
      </sheetData>
      <sheetData sheetId="1295">
        <row r="1">
          <cell r="B1">
            <v>0</v>
          </cell>
        </row>
      </sheetData>
      <sheetData sheetId="1296" refreshError="1"/>
      <sheetData sheetId="1297" refreshError="1"/>
      <sheetData sheetId="1298">
        <row r="1">
          <cell r="B1">
            <v>0</v>
          </cell>
        </row>
      </sheetData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>
        <row r="1">
          <cell r="B1">
            <v>0</v>
          </cell>
        </row>
      </sheetData>
      <sheetData sheetId="1308">
        <row r="1">
          <cell r="B1">
            <v>0</v>
          </cell>
        </row>
      </sheetData>
      <sheetData sheetId="1309" refreshError="1"/>
      <sheetData sheetId="1310">
        <row r="1">
          <cell r="B1">
            <v>0</v>
          </cell>
        </row>
      </sheetData>
      <sheetData sheetId="1311" refreshError="1"/>
      <sheetData sheetId="1312" refreshError="1"/>
      <sheetData sheetId="1313" refreshError="1"/>
      <sheetData sheetId="1314" refreshError="1"/>
      <sheetData sheetId="1315">
        <row r="1">
          <cell r="B1">
            <v>0</v>
          </cell>
        </row>
      </sheetData>
      <sheetData sheetId="1316">
        <row r="1">
          <cell r="B1">
            <v>0</v>
          </cell>
        </row>
      </sheetData>
      <sheetData sheetId="1317">
        <row r="1">
          <cell r="B1">
            <v>0</v>
          </cell>
        </row>
      </sheetData>
      <sheetData sheetId="1318">
        <row r="1">
          <cell r="B1">
            <v>0</v>
          </cell>
        </row>
      </sheetData>
      <sheetData sheetId="1319">
        <row r="1">
          <cell r="B1">
            <v>0</v>
          </cell>
        </row>
      </sheetData>
      <sheetData sheetId="1320">
        <row r="1">
          <cell r="B1">
            <v>0</v>
          </cell>
        </row>
      </sheetData>
      <sheetData sheetId="1321">
        <row r="1">
          <cell r="B1">
            <v>0</v>
          </cell>
        </row>
      </sheetData>
      <sheetData sheetId="1322">
        <row r="1">
          <cell r="B1">
            <v>0</v>
          </cell>
        </row>
      </sheetData>
      <sheetData sheetId="1323">
        <row r="1">
          <cell r="B1">
            <v>0</v>
          </cell>
        </row>
      </sheetData>
      <sheetData sheetId="1324">
        <row r="1">
          <cell r="B1">
            <v>0</v>
          </cell>
        </row>
      </sheetData>
      <sheetData sheetId="1325">
        <row r="1">
          <cell r="B1">
            <v>0</v>
          </cell>
        </row>
      </sheetData>
      <sheetData sheetId="1326">
        <row r="1">
          <cell r="B1">
            <v>0</v>
          </cell>
        </row>
      </sheetData>
      <sheetData sheetId="1327">
        <row r="1">
          <cell r="B1">
            <v>0</v>
          </cell>
        </row>
      </sheetData>
      <sheetData sheetId="1328">
        <row r="1">
          <cell r="B1">
            <v>0</v>
          </cell>
        </row>
      </sheetData>
      <sheetData sheetId="1329">
        <row r="1">
          <cell r="B1">
            <v>0</v>
          </cell>
        </row>
      </sheetData>
      <sheetData sheetId="1330">
        <row r="1">
          <cell r="B1">
            <v>0</v>
          </cell>
        </row>
      </sheetData>
      <sheetData sheetId="1331">
        <row r="1">
          <cell r="B1">
            <v>0</v>
          </cell>
        </row>
      </sheetData>
      <sheetData sheetId="1332">
        <row r="1">
          <cell r="B1">
            <v>0</v>
          </cell>
        </row>
      </sheetData>
      <sheetData sheetId="1333">
        <row r="1">
          <cell r="B1">
            <v>0</v>
          </cell>
        </row>
      </sheetData>
      <sheetData sheetId="1334">
        <row r="1">
          <cell r="B1">
            <v>0</v>
          </cell>
        </row>
      </sheetData>
      <sheetData sheetId="1335">
        <row r="1">
          <cell r="B1">
            <v>0</v>
          </cell>
        </row>
      </sheetData>
      <sheetData sheetId="1336">
        <row r="1">
          <cell r="B1">
            <v>0</v>
          </cell>
        </row>
      </sheetData>
      <sheetData sheetId="1337">
        <row r="1">
          <cell r="B1">
            <v>0</v>
          </cell>
        </row>
      </sheetData>
      <sheetData sheetId="1338">
        <row r="1">
          <cell r="B1">
            <v>0</v>
          </cell>
        </row>
      </sheetData>
      <sheetData sheetId="1339">
        <row r="1">
          <cell r="B1">
            <v>0</v>
          </cell>
        </row>
      </sheetData>
      <sheetData sheetId="1340">
        <row r="1">
          <cell r="B1">
            <v>0</v>
          </cell>
        </row>
      </sheetData>
      <sheetData sheetId="1341">
        <row r="1">
          <cell r="B1">
            <v>0</v>
          </cell>
        </row>
      </sheetData>
      <sheetData sheetId="1342">
        <row r="1">
          <cell r="B1">
            <v>0</v>
          </cell>
        </row>
      </sheetData>
      <sheetData sheetId="1343">
        <row r="1">
          <cell r="B1">
            <v>0</v>
          </cell>
        </row>
      </sheetData>
      <sheetData sheetId="1344">
        <row r="1">
          <cell r="B1">
            <v>0</v>
          </cell>
        </row>
      </sheetData>
      <sheetData sheetId="1345">
        <row r="1">
          <cell r="B1">
            <v>0</v>
          </cell>
        </row>
      </sheetData>
      <sheetData sheetId="1346">
        <row r="1">
          <cell r="B1">
            <v>0</v>
          </cell>
        </row>
      </sheetData>
      <sheetData sheetId="1347">
        <row r="1">
          <cell r="B1">
            <v>0</v>
          </cell>
        </row>
      </sheetData>
      <sheetData sheetId="1348">
        <row r="1">
          <cell r="B1">
            <v>0</v>
          </cell>
        </row>
      </sheetData>
      <sheetData sheetId="1349"/>
      <sheetData sheetId="1350"/>
      <sheetData sheetId="1351"/>
      <sheetData sheetId="1352"/>
      <sheetData sheetId="1353"/>
      <sheetData sheetId="1354"/>
      <sheetData sheetId="1355"/>
      <sheetData sheetId="1356">
        <row r="1">
          <cell r="B1">
            <v>0</v>
          </cell>
        </row>
      </sheetData>
      <sheetData sheetId="1357">
        <row r="1">
          <cell r="B1">
            <v>0</v>
          </cell>
        </row>
      </sheetData>
      <sheetData sheetId="1358">
        <row r="1">
          <cell r="B1">
            <v>0</v>
          </cell>
        </row>
      </sheetData>
      <sheetData sheetId="1359">
        <row r="1">
          <cell r="B1">
            <v>0</v>
          </cell>
        </row>
      </sheetData>
      <sheetData sheetId="1360"/>
      <sheetData sheetId="1361"/>
      <sheetData sheetId="1362"/>
      <sheetData sheetId="1363">
        <row r="1">
          <cell r="B1">
            <v>0</v>
          </cell>
        </row>
      </sheetData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>
        <row r="1">
          <cell r="B1">
            <v>0</v>
          </cell>
        </row>
      </sheetData>
      <sheetData sheetId="1443">
        <row r="1">
          <cell r="B1">
            <v>0</v>
          </cell>
        </row>
      </sheetData>
      <sheetData sheetId="1444">
        <row r="1">
          <cell r="B1">
            <v>0</v>
          </cell>
        </row>
      </sheetData>
      <sheetData sheetId="1445">
        <row r="1">
          <cell r="B1">
            <v>0</v>
          </cell>
        </row>
      </sheetData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/>
      <sheetData sheetId="1546"/>
      <sheetData sheetId="1547"/>
      <sheetData sheetId="1548"/>
      <sheetData sheetId="1549"/>
      <sheetData sheetId="1550"/>
      <sheetData sheetId="1551">
        <row r="1">
          <cell r="B1">
            <v>0</v>
          </cell>
        </row>
      </sheetData>
      <sheetData sheetId="1552">
        <row r="1">
          <cell r="B1">
            <v>0</v>
          </cell>
        </row>
      </sheetData>
      <sheetData sheetId="1553">
        <row r="1">
          <cell r="B1">
            <v>0</v>
          </cell>
        </row>
      </sheetData>
      <sheetData sheetId="1554">
        <row r="1">
          <cell r="B1">
            <v>0</v>
          </cell>
        </row>
      </sheetData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>
        <row r="1">
          <cell r="B1">
            <v>0</v>
          </cell>
        </row>
      </sheetData>
      <sheetData sheetId="1567">
        <row r="1">
          <cell r="B1">
            <v>0</v>
          </cell>
        </row>
      </sheetData>
      <sheetData sheetId="1568">
        <row r="1">
          <cell r="B1">
            <v>0</v>
          </cell>
        </row>
      </sheetData>
      <sheetData sheetId="1569">
        <row r="1">
          <cell r="B1">
            <v>0</v>
          </cell>
        </row>
      </sheetData>
      <sheetData sheetId="1570">
        <row r="1">
          <cell r="B1">
            <v>0</v>
          </cell>
        </row>
      </sheetData>
      <sheetData sheetId="1571"/>
      <sheetData sheetId="1572">
        <row r="1">
          <cell r="B1">
            <v>0</v>
          </cell>
        </row>
      </sheetData>
      <sheetData sheetId="1573">
        <row r="1">
          <cell r="B1">
            <v>0</v>
          </cell>
        </row>
      </sheetData>
      <sheetData sheetId="1574">
        <row r="1">
          <cell r="B1">
            <v>0</v>
          </cell>
        </row>
      </sheetData>
      <sheetData sheetId="1575">
        <row r="1">
          <cell r="B1">
            <v>0</v>
          </cell>
        </row>
      </sheetData>
      <sheetData sheetId="1576">
        <row r="1">
          <cell r="B1">
            <v>0</v>
          </cell>
        </row>
      </sheetData>
      <sheetData sheetId="1577">
        <row r="1">
          <cell r="B1">
            <v>0</v>
          </cell>
        </row>
      </sheetData>
      <sheetData sheetId="1578">
        <row r="1">
          <cell r="B1">
            <v>0</v>
          </cell>
        </row>
      </sheetData>
      <sheetData sheetId="1579">
        <row r="1">
          <cell r="B1">
            <v>0</v>
          </cell>
        </row>
      </sheetData>
      <sheetData sheetId="1580">
        <row r="1">
          <cell r="B1">
            <v>0</v>
          </cell>
        </row>
      </sheetData>
      <sheetData sheetId="1581"/>
      <sheetData sheetId="1582"/>
      <sheetData sheetId="1583"/>
      <sheetData sheetId="1584"/>
      <sheetData sheetId="1585">
        <row r="1">
          <cell r="B1">
            <v>0</v>
          </cell>
        </row>
      </sheetData>
      <sheetData sheetId="1586">
        <row r="1">
          <cell r="B1">
            <v>0</v>
          </cell>
        </row>
      </sheetData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>
        <row r="1">
          <cell r="B1">
            <v>0</v>
          </cell>
        </row>
      </sheetData>
      <sheetData sheetId="1597">
        <row r="1">
          <cell r="B1">
            <v>0</v>
          </cell>
        </row>
      </sheetData>
      <sheetData sheetId="1598"/>
      <sheetData sheetId="1599"/>
      <sheetData sheetId="1600"/>
      <sheetData sheetId="1601">
        <row r="1">
          <cell r="B1">
            <v>0</v>
          </cell>
        </row>
      </sheetData>
      <sheetData sheetId="1602"/>
      <sheetData sheetId="1603"/>
      <sheetData sheetId="1604"/>
      <sheetData sheetId="1605">
        <row r="1">
          <cell r="B1">
            <v>0</v>
          </cell>
        </row>
      </sheetData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>
        <row r="1">
          <cell r="B1">
            <v>0</v>
          </cell>
        </row>
      </sheetData>
      <sheetData sheetId="1616"/>
      <sheetData sheetId="1617"/>
      <sheetData sheetId="1618"/>
      <sheetData sheetId="1619"/>
      <sheetData sheetId="1620">
        <row r="1">
          <cell r="B1">
            <v>0</v>
          </cell>
        </row>
      </sheetData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>
        <row r="1">
          <cell r="B1">
            <v>0</v>
          </cell>
        </row>
      </sheetData>
      <sheetData sheetId="1635"/>
      <sheetData sheetId="1636"/>
      <sheetData sheetId="1637"/>
      <sheetData sheetId="1638"/>
      <sheetData sheetId="1639">
        <row r="1">
          <cell r="B1">
            <v>0</v>
          </cell>
        </row>
      </sheetData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>
        <row r="1">
          <cell r="B1">
            <v>0</v>
          </cell>
        </row>
      </sheetData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>
        <row r="1">
          <cell r="B1">
            <v>0</v>
          </cell>
        </row>
      </sheetData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>
        <row r="1">
          <cell r="B1">
            <v>0</v>
          </cell>
        </row>
      </sheetData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>
        <row r="1">
          <cell r="B1">
            <v>0</v>
          </cell>
        </row>
      </sheetData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>
        <row r="1">
          <cell r="B1">
            <v>0</v>
          </cell>
        </row>
      </sheetData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>
        <row r="1">
          <cell r="B1">
            <v>0</v>
          </cell>
        </row>
      </sheetData>
      <sheetData sheetId="1751">
        <row r="1">
          <cell r="B1">
            <v>0</v>
          </cell>
        </row>
      </sheetData>
      <sheetData sheetId="1752">
        <row r="1">
          <cell r="B1">
            <v>0</v>
          </cell>
        </row>
      </sheetData>
      <sheetData sheetId="1753">
        <row r="1">
          <cell r="B1">
            <v>0</v>
          </cell>
        </row>
      </sheetData>
      <sheetData sheetId="1754">
        <row r="1">
          <cell r="B1">
            <v>0</v>
          </cell>
        </row>
      </sheetData>
      <sheetData sheetId="1755">
        <row r="1">
          <cell r="B1">
            <v>0</v>
          </cell>
        </row>
      </sheetData>
      <sheetData sheetId="1756">
        <row r="1">
          <cell r="B1">
            <v>0</v>
          </cell>
        </row>
      </sheetData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>
        <row r="1">
          <cell r="B1">
            <v>0</v>
          </cell>
        </row>
      </sheetData>
      <sheetData sheetId="1769">
        <row r="1">
          <cell r="B1">
            <v>0</v>
          </cell>
        </row>
      </sheetData>
      <sheetData sheetId="1770">
        <row r="1">
          <cell r="B1">
            <v>0</v>
          </cell>
        </row>
      </sheetData>
      <sheetData sheetId="1771">
        <row r="1">
          <cell r="B1">
            <v>0</v>
          </cell>
        </row>
      </sheetData>
      <sheetData sheetId="1772">
        <row r="1">
          <cell r="B1">
            <v>0</v>
          </cell>
        </row>
      </sheetData>
      <sheetData sheetId="1773">
        <row r="1">
          <cell r="B1">
            <v>0</v>
          </cell>
        </row>
      </sheetData>
      <sheetData sheetId="1774">
        <row r="1">
          <cell r="B1">
            <v>0</v>
          </cell>
        </row>
      </sheetData>
      <sheetData sheetId="1775">
        <row r="1">
          <cell r="B1">
            <v>0</v>
          </cell>
        </row>
      </sheetData>
      <sheetData sheetId="1776">
        <row r="1">
          <cell r="B1">
            <v>0</v>
          </cell>
        </row>
      </sheetData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>
        <row r="1">
          <cell r="B1">
            <v>0</v>
          </cell>
        </row>
      </sheetData>
      <sheetData sheetId="1789">
        <row r="1">
          <cell r="B1">
            <v>0</v>
          </cell>
        </row>
      </sheetData>
      <sheetData sheetId="1790">
        <row r="1">
          <cell r="B1">
            <v>0</v>
          </cell>
        </row>
      </sheetData>
      <sheetData sheetId="1791">
        <row r="1">
          <cell r="B1">
            <v>0</v>
          </cell>
        </row>
      </sheetData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/>
      <sheetData sheetId="1798"/>
      <sheetData sheetId="1799"/>
      <sheetData sheetId="1800"/>
      <sheetData sheetId="1801"/>
      <sheetData sheetId="1802">
        <row r="1">
          <cell r="B1">
            <v>0</v>
          </cell>
        </row>
      </sheetData>
      <sheetData sheetId="1803">
        <row r="1">
          <cell r="B1">
            <v>0</v>
          </cell>
        </row>
      </sheetData>
      <sheetData sheetId="1804"/>
      <sheetData sheetId="1805"/>
      <sheetData sheetId="1806">
        <row r="1">
          <cell r="B1">
            <v>0</v>
          </cell>
        </row>
      </sheetData>
      <sheetData sheetId="1807">
        <row r="1">
          <cell r="B1">
            <v>0</v>
          </cell>
        </row>
      </sheetData>
      <sheetData sheetId="1808">
        <row r="1">
          <cell r="B1">
            <v>0</v>
          </cell>
        </row>
      </sheetData>
      <sheetData sheetId="1809">
        <row r="1">
          <cell r="B1">
            <v>0</v>
          </cell>
        </row>
      </sheetData>
      <sheetData sheetId="1810">
        <row r="1">
          <cell r="B1">
            <v>0</v>
          </cell>
        </row>
      </sheetData>
      <sheetData sheetId="1811">
        <row r="1">
          <cell r="B1">
            <v>0</v>
          </cell>
        </row>
      </sheetData>
      <sheetData sheetId="1812">
        <row r="1">
          <cell r="B1">
            <v>0</v>
          </cell>
        </row>
      </sheetData>
      <sheetData sheetId="1813">
        <row r="1">
          <cell r="B1">
            <v>0</v>
          </cell>
        </row>
      </sheetData>
      <sheetData sheetId="1814">
        <row r="1">
          <cell r="B1">
            <v>0</v>
          </cell>
        </row>
      </sheetData>
      <sheetData sheetId="1815">
        <row r="1">
          <cell r="B1">
            <v>0</v>
          </cell>
        </row>
      </sheetData>
      <sheetData sheetId="1816">
        <row r="1">
          <cell r="B1">
            <v>0</v>
          </cell>
        </row>
      </sheetData>
      <sheetData sheetId="1817">
        <row r="1">
          <cell r="B1">
            <v>0</v>
          </cell>
        </row>
      </sheetData>
      <sheetData sheetId="1818">
        <row r="1">
          <cell r="B1">
            <v>0</v>
          </cell>
        </row>
      </sheetData>
      <sheetData sheetId="1819">
        <row r="1">
          <cell r="B1">
            <v>0</v>
          </cell>
        </row>
      </sheetData>
      <sheetData sheetId="1820">
        <row r="1">
          <cell r="B1">
            <v>0</v>
          </cell>
        </row>
      </sheetData>
      <sheetData sheetId="1821">
        <row r="1">
          <cell r="B1">
            <v>0</v>
          </cell>
        </row>
      </sheetData>
      <sheetData sheetId="1822">
        <row r="1">
          <cell r="B1">
            <v>0</v>
          </cell>
        </row>
      </sheetData>
      <sheetData sheetId="1823">
        <row r="1">
          <cell r="B1">
            <v>0</v>
          </cell>
        </row>
      </sheetData>
      <sheetData sheetId="1824"/>
      <sheetData sheetId="1825"/>
      <sheetData sheetId="1826"/>
      <sheetData sheetId="1827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/>
      <sheetData sheetId="1858"/>
      <sheetData sheetId="1859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/>
      <sheetData sheetId="1887"/>
      <sheetData sheetId="1888" refreshError="1"/>
      <sheetData sheetId="1889"/>
      <sheetData sheetId="1890"/>
      <sheetData sheetId="1891"/>
      <sheetData sheetId="1892"/>
      <sheetData sheetId="1893"/>
      <sheetData sheetId="1894" refreshError="1"/>
      <sheetData sheetId="1895" refreshError="1"/>
      <sheetData sheetId="1896" refreshError="1"/>
      <sheetData sheetId="189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Смета"/>
      <sheetName val="93-110"/>
      <sheetName val="13.1"/>
      <sheetName val="Пример расчета"/>
      <sheetName val="sapactivexlhiddensheet"/>
      <sheetName val="Calc"/>
      <sheetName val="Шкаф"/>
      <sheetName val="Коэфф1."/>
      <sheetName val="Прайс лист"/>
      <sheetName val="ПДР"/>
      <sheetName val="1ПС"/>
      <sheetName val="Обновление"/>
      <sheetName val="Цена"/>
      <sheetName val="Product"/>
      <sheetName val="Лист1"/>
      <sheetName val="График"/>
      <sheetName val="РП"/>
      <sheetName val="Сводная смета"/>
      <sheetName val="топо"/>
      <sheetName val="list"/>
      <sheetName val="Сводная газопровод"/>
      <sheetName val="5ОборРабМест(HP)"/>
      <sheetName val="к.84-к.83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Параметры"/>
      <sheetName val="Геология"/>
      <sheetName val="Геофизика"/>
      <sheetName val="ЭХЗ"/>
      <sheetName val="Табл38-7"/>
      <sheetName val="Journals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Norm"/>
      <sheetName val=""/>
      <sheetName val="8"/>
      <sheetName val="№5 СУБ Инж защ"/>
      <sheetName val="Текущие показатели"/>
      <sheetName val="БД"/>
      <sheetName val="Panduit"/>
      <sheetName val="Коэффициенты"/>
      <sheetName val="база"/>
      <sheetName val="Выборка Заказчик"/>
      <sheetName val="Проект"/>
      <sheetName val="Общ"/>
      <sheetName val="Хаттон 90.90 Femco"/>
      <sheetName val="№5_СУБ_Инж_защ"/>
      <sheetName val="СметаСводная гост"/>
      <sheetName val="Лист опроса"/>
      <sheetName val="XLR_NoRangeSheet"/>
      <sheetName val="З_П2"/>
      <sheetName val="СМЕТА_проект2"/>
      <sheetName val="СВОД_ПИР2"/>
      <sheetName val="13_12"/>
      <sheetName val="Пример_расчета2"/>
      <sheetName val="Коэфф1_2"/>
      <sheetName val="Прайс_лист2"/>
      <sheetName val="Сводная_смета2"/>
      <sheetName val="Сводная_газопровод2"/>
      <sheetName val="к_84-к_832"/>
      <sheetName val="См_1_наруж_водопровод1"/>
      <sheetName val="КП_(2)1"/>
      <sheetName val="в_работу1"/>
      <sheetName val="Данные_для_расчёта_сметы1"/>
      <sheetName val="СтрЗапасов_(2)1"/>
      <sheetName val="Прибыль_опл1"/>
      <sheetName val="к.рын"/>
      <sheetName val="ИД_СМР1"/>
      <sheetName val="ИД_ПНР1"/>
      <sheetName val="З_П3"/>
      <sheetName val="СМЕТА_проект3"/>
      <sheetName val="СВОД_ПИР3"/>
      <sheetName val="13_13"/>
      <sheetName val="Пример_расчета3"/>
      <sheetName val="Коэфф1_3"/>
      <sheetName val="Прайс_лист3"/>
      <sheetName val="Сводная_смета3"/>
      <sheetName val="Сводная_газопровод3"/>
      <sheetName val="к_84-к_833"/>
      <sheetName val="См_1_наруж_водопровод2"/>
      <sheetName val="КП_(2)2"/>
      <sheetName val="в_работу2"/>
      <sheetName val="Данные_для_расчёта_сметы2"/>
      <sheetName val="СтрЗапасов_(2)2"/>
      <sheetName val="Прибыль_опл2"/>
      <sheetName val="ИД_СМР2"/>
      <sheetName val="ИД_ПНР2"/>
      <sheetName val="№5_СУБ_Инж_защ1"/>
      <sheetName val="З_П4"/>
      <sheetName val="СМЕТА_проект4"/>
      <sheetName val="СВОД_ПИР4"/>
      <sheetName val="13_14"/>
      <sheetName val="Пример_расчета4"/>
      <sheetName val="Коэфф1_4"/>
      <sheetName val="Прайс_лист4"/>
      <sheetName val="Сводная_смета4"/>
      <sheetName val="Сводная_газопровод4"/>
      <sheetName val="к_84-к_834"/>
      <sheetName val="См_1_наруж_водопровод3"/>
      <sheetName val="КП_(2)3"/>
      <sheetName val="в_работу3"/>
      <sheetName val="Данные_для_расчёта_сметы3"/>
      <sheetName val="СтрЗапасов_(2)3"/>
      <sheetName val="Прибыль_опл3"/>
      <sheetName val="ИД_СМР3"/>
      <sheetName val="ИД_ПНР3"/>
      <sheetName val="№5_СУБ_Инж_защ2"/>
      <sheetName val="Выборка_Заказчик"/>
      <sheetName val="Акт выбора"/>
      <sheetName val="исх_данные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 refreshError="1"/>
      <sheetData sheetId="16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ДР"/>
      <sheetName val="СМЕТА проект"/>
      <sheetName val="см8"/>
      <sheetName val="Данные для расчёта сметы"/>
      <sheetName val="Зап-3- СЦБ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  <sheetName val="РабПр"/>
      <sheetName val="автоматизация РД"/>
      <sheetName val="Восстановл_Лис礊め_x0005_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база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исх-данные"/>
      <sheetName val="ИД ПН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анализ 2003_2004исполнение МТО"/>
      <sheetName val="Main list"/>
      <sheetName val="Технический лист"/>
      <sheetName val="Тестовый"/>
      <sheetName val="Причины отклонений"/>
      <sheetName val="Статус работы"/>
      <sheetName val="Уровень графика"/>
      <sheetName val="Panduit"/>
      <sheetName val="3_гидромет"/>
      <sheetName val="Приложение 2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СМЕТА_проект1"/>
      <sheetName val="таблица_руководству1"/>
      <sheetName val="Суточная_добыча_за_неделю1"/>
      <sheetName val="Прибыль_опл1"/>
      <sheetName val="СметаСводная_Колпино1"/>
      <sheetName val="1_31"/>
      <sheetName val="К_рын1"/>
      <sheetName val="Сводная_смета1"/>
      <sheetName val="справ_2"/>
      <sheetName val="ПДР_ООО_&quot;Юкос_ФБЦ&quot;1"/>
      <sheetName val="3_11"/>
      <sheetName val="Коммерческие_расходы1"/>
      <sheetName val="исходные_данные1"/>
      <sheetName val="расчетные_таблицы1"/>
      <sheetName val="HP_и_оргтехника1"/>
      <sheetName val="СметаСводная_павильон1"/>
      <sheetName val="Перечень_ИУ1"/>
      <sheetName val="Хаттон_90_90_Femco1"/>
      <sheetName val="Таблица_4_АСУТП1"/>
      <sheetName val="Смета_5_2__Кусты25,29,31,651"/>
      <sheetName val="свод_общ1"/>
      <sheetName val="свод_31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№5_СУБ_Инж_защ1"/>
      <sheetName val="3_1_ТХ1"/>
      <sheetName val="3_51"/>
      <sheetName val="См3_СЦБ-зап1"/>
      <sheetName val="Смета_21"/>
      <sheetName val="Перечень_Заказчиков1"/>
      <sheetName val="Капитальные_затраты1"/>
      <sheetName val="Opex_personnel_(Term_facs)1"/>
      <sheetName val="КП_(2)1"/>
      <sheetName val="2_2_1"/>
      <sheetName val="Переменные_и_константы1"/>
      <sheetName val="Б_Сатка1"/>
      <sheetName val="р_Волхов1"/>
      <sheetName val="КП_к_снег_Рыбинская1"/>
      <sheetName val="Табл_51"/>
      <sheetName val="Табл_21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РС_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автоматизация_РД"/>
      <sheetName val="Восстановл_Лис礊め"/>
      <sheetName val="Свод2006"/>
      <sheetName val="1 кв"/>
      <sheetName val="см 5 ОДД "/>
      <sheetName val="ПС_x0000__x0000__x0000__x0000__x0000__x0000_"/>
      <sheetName val="Пра_x0000_с_лист"/>
      <sheetName val="геол"/>
      <sheetName val="исключ ЭХЗ"/>
      <sheetName val="БДР"/>
      <sheetName val="КБК ДПК"/>
      <sheetName val="См_2 Шатурс сети  проект работы"/>
      <sheetName val="ЕТС (ф)"/>
      <sheetName val="Сводный"/>
      <sheetName val="сводная (2)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Имя"/>
      <sheetName val="Должности"/>
      <sheetName val="const"/>
      <sheetName val="расчеты"/>
      <sheetName val="3 Сл.-структура затрат"/>
      <sheetName val="Исходная"/>
      <sheetName val="№2Гидромет."/>
      <sheetName val="№2Геолог"/>
      <sheetName val="№2Геолог с.п."/>
      <sheetName val="№3Экологи (2этап)"/>
      <sheetName val="Прил.5 СС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Пра"/>
      <sheetName val="ПД-2.1"/>
      <sheetName val="Акт-Смета_30"/>
      <sheetName val="ПС"/>
      <sheetName val="GLOBAL"/>
      <sheetName val="Прочее"/>
      <sheetName val="Форма 2.1"/>
      <sheetName val="ИНСТРУКЦИЯ"/>
      <sheetName val="темп"/>
      <sheetName val="ЛЧ Р"/>
      <sheetName val="2.1"/>
      <sheetName val="W28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Текущие_цены2"/>
      <sheetName val="отчет_эл_эн__20002"/>
      <sheetName val="к_84-к_832"/>
      <sheetName val="Коэфф1_2"/>
      <sheetName val="6_31"/>
      <sheetName val="6_71"/>
      <sheetName val="6_3_1_31"/>
      <sheetName val="Смета2_проект__раб_2"/>
      <sheetName val="Смета_12"/>
      <sheetName val="Production_and_Spend1"/>
      <sheetName val="Прайс_лист2"/>
      <sheetName val="См_1_наруж_водопровод2"/>
      <sheetName val="Разработка_проекта2"/>
      <sheetName val="КП_НовоКов2"/>
      <sheetName val="СметаСводная_1_оч2"/>
      <sheetName val="свод_(2)1"/>
      <sheetName val="Калплан_ОИ2_Макм_крестики1"/>
      <sheetName val="Св__смета1"/>
      <sheetName val="РБС_ИЗМ11"/>
      <sheetName val="Таблица_21"/>
      <sheetName val="ст_ГТМ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Коэффициенты"/>
      <sheetName val="Смета 2 эл.монтаж"/>
      <sheetName val="Смета 1 общестроит"/>
      <sheetName val="Ref"/>
      <sheetName val="лч_и_кам"/>
      <sheetName val="Исх. данные"/>
      <sheetName val="Исх1"/>
      <sheetName val="Промер глуб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>
        <row r="1">
          <cell r="B1">
            <v>0</v>
          </cell>
        </row>
      </sheetData>
      <sheetData sheetId="859" refreshError="1"/>
      <sheetData sheetId="860" refreshError="1"/>
      <sheetData sheetId="861" refreshError="1"/>
      <sheetData sheetId="862">
        <row r="1">
          <cell r="B1">
            <v>0</v>
          </cell>
        </row>
      </sheetData>
      <sheetData sheetId="863">
        <row r="1">
          <cell r="B1">
            <v>0</v>
          </cell>
        </row>
      </sheetData>
      <sheetData sheetId="864">
        <row r="1">
          <cell r="B1">
            <v>0</v>
          </cell>
        </row>
      </sheetData>
      <sheetData sheetId="865">
        <row r="1">
          <cell r="B1">
            <v>0</v>
          </cell>
        </row>
      </sheetData>
      <sheetData sheetId="866">
        <row r="1">
          <cell r="B1">
            <v>0</v>
          </cell>
        </row>
      </sheetData>
      <sheetData sheetId="867">
        <row r="1">
          <cell r="B1">
            <v>0</v>
          </cell>
        </row>
      </sheetData>
      <sheetData sheetId="868">
        <row r="1">
          <cell r="B1">
            <v>0</v>
          </cell>
        </row>
      </sheetData>
      <sheetData sheetId="869">
        <row r="1">
          <cell r="B1">
            <v>0</v>
          </cell>
        </row>
      </sheetData>
      <sheetData sheetId="870"/>
      <sheetData sheetId="871">
        <row r="1">
          <cell r="B1">
            <v>0</v>
          </cell>
        </row>
      </sheetData>
      <sheetData sheetId="872">
        <row r="1">
          <cell r="B1">
            <v>0</v>
          </cell>
        </row>
      </sheetData>
      <sheetData sheetId="873">
        <row r="1">
          <cell r="B1">
            <v>0</v>
          </cell>
        </row>
      </sheetData>
      <sheetData sheetId="874">
        <row r="1">
          <cell r="B1">
            <v>0</v>
          </cell>
        </row>
      </sheetData>
      <sheetData sheetId="875"/>
      <sheetData sheetId="876">
        <row r="1">
          <cell r="B1">
            <v>0</v>
          </cell>
        </row>
      </sheetData>
      <sheetData sheetId="877"/>
      <sheetData sheetId="878">
        <row r="1">
          <cell r="B1">
            <v>0</v>
          </cell>
        </row>
      </sheetData>
      <sheetData sheetId="879">
        <row r="1">
          <cell r="B1">
            <v>0</v>
          </cell>
        </row>
      </sheetData>
      <sheetData sheetId="880">
        <row r="1">
          <cell r="B1">
            <v>0</v>
          </cell>
        </row>
      </sheetData>
      <sheetData sheetId="881">
        <row r="1">
          <cell r="B1">
            <v>0</v>
          </cell>
        </row>
      </sheetData>
      <sheetData sheetId="882">
        <row r="1">
          <cell r="B1">
            <v>0</v>
          </cell>
        </row>
      </sheetData>
      <sheetData sheetId="883">
        <row r="1">
          <cell r="B1">
            <v>0</v>
          </cell>
        </row>
      </sheetData>
      <sheetData sheetId="884">
        <row r="1">
          <cell r="B1">
            <v>0</v>
          </cell>
        </row>
      </sheetData>
      <sheetData sheetId="885">
        <row r="1">
          <cell r="B1">
            <v>0</v>
          </cell>
        </row>
      </sheetData>
      <sheetData sheetId="886">
        <row r="1">
          <cell r="B1">
            <v>0</v>
          </cell>
        </row>
      </sheetData>
      <sheetData sheetId="887">
        <row r="1">
          <cell r="B1">
            <v>0</v>
          </cell>
        </row>
      </sheetData>
      <sheetData sheetId="888">
        <row r="1">
          <cell r="B1">
            <v>0</v>
          </cell>
        </row>
      </sheetData>
      <sheetData sheetId="889">
        <row r="1">
          <cell r="B1">
            <v>0</v>
          </cell>
        </row>
      </sheetData>
      <sheetData sheetId="890">
        <row r="1">
          <cell r="B1">
            <v>0</v>
          </cell>
        </row>
      </sheetData>
      <sheetData sheetId="891">
        <row r="1">
          <cell r="B1">
            <v>0</v>
          </cell>
        </row>
      </sheetData>
      <sheetData sheetId="892">
        <row r="1">
          <cell r="B1">
            <v>0</v>
          </cell>
        </row>
      </sheetData>
      <sheetData sheetId="893">
        <row r="1">
          <cell r="B1">
            <v>0</v>
          </cell>
        </row>
      </sheetData>
      <sheetData sheetId="894">
        <row r="1">
          <cell r="B1">
            <v>0</v>
          </cell>
        </row>
      </sheetData>
      <sheetData sheetId="895">
        <row r="1">
          <cell r="B1">
            <v>0</v>
          </cell>
        </row>
      </sheetData>
      <sheetData sheetId="896">
        <row r="1">
          <cell r="B1">
            <v>0</v>
          </cell>
        </row>
      </sheetData>
      <sheetData sheetId="897">
        <row r="1">
          <cell r="B1">
            <v>0</v>
          </cell>
        </row>
      </sheetData>
      <sheetData sheetId="898"/>
      <sheetData sheetId="899">
        <row r="1">
          <cell r="B1">
            <v>0</v>
          </cell>
        </row>
      </sheetData>
      <sheetData sheetId="900">
        <row r="1">
          <cell r="B1">
            <v>0</v>
          </cell>
        </row>
      </sheetData>
      <sheetData sheetId="901"/>
      <sheetData sheetId="902">
        <row r="1">
          <cell r="B1">
            <v>0</v>
          </cell>
        </row>
      </sheetData>
      <sheetData sheetId="903">
        <row r="1">
          <cell r="B1">
            <v>0</v>
          </cell>
        </row>
      </sheetData>
      <sheetData sheetId="904">
        <row r="1">
          <cell r="B1">
            <v>0</v>
          </cell>
        </row>
      </sheetData>
      <sheetData sheetId="905">
        <row r="1">
          <cell r="B1">
            <v>0</v>
          </cell>
        </row>
      </sheetData>
      <sheetData sheetId="906">
        <row r="1">
          <cell r="B1">
            <v>0</v>
          </cell>
        </row>
      </sheetData>
      <sheetData sheetId="907">
        <row r="1">
          <cell r="B1">
            <v>0</v>
          </cell>
        </row>
      </sheetData>
      <sheetData sheetId="908">
        <row r="1">
          <cell r="B1">
            <v>0</v>
          </cell>
        </row>
      </sheetData>
      <sheetData sheetId="909">
        <row r="1">
          <cell r="B1">
            <v>0</v>
          </cell>
        </row>
      </sheetData>
      <sheetData sheetId="910">
        <row r="1">
          <cell r="B1">
            <v>0</v>
          </cell>
        </row>
      </sheetData>
      <sheetData sheetId="911">
        <row r="1">
          <cell r="B1">
            <v>0</v>
          </cell>
        </row>
      </sheetData>
      <sheetData sheetId="912">
        <row r="1">
          <cell r="B1">
            <v>0</v>
          </cell>
        </row>
      </sheetData>
      <sheetData sheetId="913">
        <row r="1">
          <cell r="B1">
            <v>0</v>
          </cell>
        </row>
      </sheetData>
      <sheetData sheetId="914">
        <row r="1">
          <cell r="B1">
            <v>0</v>
          </cell>
        </row>
      </sheetData>
      <sheetData sheetId="915">
        <row r="1">
          <cell r="B1">
            <v>0</v>
          </cell>
        </row>
      </sheetData>
      <sheetData sheetId="916">
        <row r="1">
          <cell r="B1">
            <v>0</v>
          </cell>
        </row>
      </sheetData>
      <sheetData sheetId="917">
        <row r="1">
          <cell r="B1">
            <v>0</v>
          </cell>
        </row>
      </sheetData>
      <sheetData sheetId="918">
        <row r="1">
          <cell r="B1">
            <v>0</v>
          </cell>
        </row>
      </sheetData>
      <sheetData sheetId="919"/>
      <sheetData sheetId="920">
        <row r="1">
          <cell r="B1">
            <v>0</v>
          </cell>
        </row>
      </sheetData>
      <sheetData sheetId="921">
        <row r="1">
          <cell r="B1">
            <v>0</v>
          </cell>
        </row>
      </sheetData>
      <sheetData sheetId="922">
        <row r="1">
          <cell r="B1">
            <v>0</v>
          </cell>
        </row>
      </sheetData>
      <sheetData sheetId="923">
        <row r="1">
          <cell r="B1">
            <v>0</v>
          </cell>
        </row>
      </sheetData>
      <sheetData sheetId="924"/>
      <sheetData sheetId="925">
        <row r="1">
          <cell r="B1">
            <v>0</v>
          </cell>
        </row>
      </sheetData>
      <sheetData sheetId="926"/>
      <sheetData sheetId="927"/>
      <sheetData sheetId="928">
        <row r="1">
          <cell r="B1">
            <v>0</v>
          </cell>
        </row>
      </sheetData>
      <sheetData sheetId="929"/>
      <sheetData sheetId="930">
        <row r="1">
          <cell r="B1">
            <v>0</v>
          </cell>
        </row>
      </sheetData>
      <sheetData sheetId="931">
        <row r="1">
          <cell r="B1">
            <v>0</v>
          </cell>
        </row>
      </sheetData>
      <sheetData sheetId="932">
        <row r="1">
          <cell r="B1">
            <v>0</v>
          </cell>
        </row>
      </sheetData>
      <sheetData sheetId="933">
        <row r="1">
          <cell r="B1">
            <v>0</v>
          </cell>
        </row>
      </sheetData>
      <sheetData sheetId="934">
        <row r="1">
          <cell r="B1">
            <v>0</v>
          </cell>
        </row>
      </sheetData>
      <sheetData sheetId="935">
        <row r="1">
          <cell r="B1">
            <v>0</v>
          </cell>
        </row>
      </sheetData>
      <sheetData sheetId="936">
        <row r="1">
          <cell r="B1">
            <v>0</v>
          </cell>
        </row>
      </sheetData>
      <sheetData sheetId="937">
        <row r="1">
          <cell r="B1">
            <v>0</v>
          </cell>
        </row>
      </sheetData>
      <sheetData sheetId="938">
        <row r="1">
          <cell r="B1">
            <v>0</v>
          </cell>
        </row>
      </sheetData>
      <sheetData sheetId="939">
        <row r="1">
          <cell r="B1">
            <v>0</v>
          </cell>
        </row>
      </sheetData>
      <sheetData sheetId="940">
        <row r="1">
          <cell r="B1">
            <v>0</v>
          </cell>
        </row>
      </sheetData>
      <sheetData sheetId="941">
        <row r="1">
          <cell r="B1">
            <v>0</v>
          </cell>
        </row>
      </sheetData>
      <sheetData sheetId="942">
        <row r="1">
          <cell r="B1">
            <v>0</v>
          </cell>
        </row>
      </sheetData>
      <sheetData sheetId="943">
        <row r="1">
          <cell r="B1">
            <v>0</v>
          </cell>
        </row>
      </sheetData>
      <sheetData sheetId="944">
        <row r="1">
          <cell r="B1">
            <v>0</v>
          </cell>
        </row>
      </sheetData>
      <sheetData sheetId="945">
        <row r="1">
          <cell r="B1">
            <v>0</v>
          </cell>
        </row>
      </sheetData>
      <sheetData sheetId="946">
        <row r="1">
          <cell r="B1">
            <v>0</v>
          </cell>
        </row>
      </sheetData>
      <sheetData sheetId="947"/>
      <sheetData sheetId="948">
        <row r="1">
          <cell r="B1">
            <v>0</v>
          </cell>
        </row>
      </sheetData>
      <sheetData sheetId="949">
        <row r="1">
          <cell r="B1">
            <v>0</v>
          </cell>
        </row>
      </sheetData>
      <sheetData sheetId="950"/>
      <sheetData sheetId="951">
        <row r="1">
          <cell r="B1">
            <v>0</v>
          </cell>
        </row>
      </sheetData>
      <sheetData sheetId="952">
        <row r="1">
          <cell r="B1">
            <v>0</v>
          </cell>
        </row>
      </sheetData>
      <sheetData sheetId="953">
        <row r="1">
          <cell r="B1">
            <v>0</v>
          </cell>
        </row>
      </sheetData>
      <sheetData sheetId="954">
        <row r="1">
          <cell r="B1">
            <v>0</v>
          </cell>
        </row>
      </sheetData>
      <sheetData sheetId="955">
        <row r="1">
          <cell r="B1">
            <v>0</v>
          </cell>
        </row>
      </sheetData>
      <sheetData sheetId="956">
        <row r="1">
          <cell r="B1">
            <v>0</v>
          </cell>
        </row>
      </sheetData>
      <sheetData sheetId="957">
        <row r="1">
          <cell r="B1">
            <v>0</v>
          </cell>
        </row>
      </sheetData>
      <sheetData sheetId="958">
        <row r="1">
          <cell r="B1">
            <v>0</v>
          </cell>
        </row>
      </sheetData>
      <sheetData sheetId="959">
        <row r="1">
          <cell r="B1">
            <v>0</v>
          </cell>
        </row>
      </sheetData>
      <sheetData sheetId="960">
        <row r="1">
          <cell r="B1">
            <v>0</v>
          </cell>
        </row>
      </sheetData>
      <sheetData sheetId="961">
        <row r="1">
          <cell r="B1">
            <v>0</v>
          </cell>
        </row>
      </sheetData>
      <sheetData sheetId="962">
        <row r="1">
          <cell r="B1">
            <v>0</v>
          </cell>
        </row>
      </sheetData>
      <sheetData sheetId="963">
        <row r="1">
          <cell r="B1">
            <v>0</v>
          </cell>
        </row>
      </sheetData>
      <sheetData sheetId="964">
        <row r="1">
          <cell r="B1">
            <v>0</v>
          </cell>
        </row>
      </sheetData>
      <sheetData sheetId="965">
        <row r="1">
          <cell r="B1">
            <v>0</v>
          </cell>
        </row>
      </sheetData>
      <sheetData sheetId="966">
        <row r="1">
          <cell r="B1">
            <v>0</v>
          </cell>
        </row>
      </sheetData>
      <sheetData sheetId="967">
        <row r="1">
          <cell r="B1">
            <v>0</v>
          </cell>
        </row>
      </sheetData>
      <sheetData sheetId="968">
        <row r="1">
          <cell r="B1">
            <v>0</v>
          </cell>
        </row>
      </sheetData>
      <sheetData sheetId="969">
        <row r="1">
          <cell r="B1">
            <v>0</v>
          </cell>
        </row>
      </sheetData>
      <sheetData sheetId="970">
        <row r="1">
          <cell r="B1">
            <v>0</v>
          </cell>
        </row>
      </sheetData>
      <sheetData sheetId="971">
        <row r="1">
          <cell r="B1">
            <v>0</v>
          </cell>
        </row>
      </sheetData>
      <sheetData sheetId="972">
        <row r="1">
          <cell r="B1">
            <v>0</v>
          </cell>
        </row>
      </sheetData>
      <sheetData sheetId="973"/>
      <sheetData sheetId="974">
        <row r="1">
          <cell r="B1">
            <v>0</v>
          </cell>
        </row>
      </sheetData>
      <sheetData sheetId="975"/>
      <sheetData sheetId="976"/>
      <sheetData sheetId="977">
        <row r="1">
          <cell r="B1">
            <v>0</v>
          </cell>
        </row>
      </sheetData>
      <sheetData sheetId="978"/>
      <sheetData sheetId="979">
        <row r="1">
          <cell r="B1">
            <v>0</v>
          </cell>
        </row>
      </sheetData>
      <sheetData sheetId="980">
        <row r="1">
          <cell r="B1">
            <v>0</v>
          </cell>
        </row>
      </sheetData>
      <sheetData sheetId="981">
        <row r="1">
          <cell r="B1">
            <v>0</v>
          </cell>
        </row>
      </sheetData>
      <sheetData sheetId="982">
        <row r="1">
          <cell r="B1">
            <v>0</v>
          </cell>
        </row>
      </sheetData>
      <sheetData sheetId="983">
        <row r="1">
          <cell r="B1">
            <v>0</v>
          </cell>
        </row>
      </sheetData>
      <sheetData sheetId="984">
        <row r="1">
          <cell r="B1">
            <v>0</v>
          </cell>
        </row>
      </sheetData>
      <sheetData sheetId="985">
        <row r="1">
          <cell r="B1">
            <v>0</v>
          </cell>
        </row>
      </sheetData>
      <sheetData sheetId="986">
        <row r="1">
          <cell r="B1">
            <v>0</v>
          </cell>
        </row>
      </sheetData>
      <sheetData sheetId="987">
        <row r="1">
          <cell r="B1">
            <v>0</v>
          </cell>
        </row>
      </sheetData>
      <sheetData sheetId="988">
        <row r="1">
          <cell r="B1">
            <v>0</v>
          </cell>
        </row>
      </sheetData>
      <sheetData sheetId="989">
        <row r="1">
          <cell r="B1">
            <v>0</v>
          </cell>
        </row>
      </sheetData>
      <sheetData sheetId="990">
        <row r="1">
          <cell r="B1">
            <v>0</v>
          </cell>
        </row>
      </sheetData>
      <sheetData sheetId="991">
        <row r="1">
          <cell r="B1">
            <v>0</v>
          </cell>
        </row>
      </sheetData>
      <sheetData sheetId="992">
        <row r="1">
          <cell r="B1">
            <v>0</v>
          </cell>
        </row>
      </sheetData>
      <sheetData sheetId="993"/>
      <sheetData sheetId="994">
        <row r="1">
          <cell r="B1">
            <v>0</v>
          </cell>
        </row>
      </sheetData>
      <sheetData sheetId="995">
        <row r="1">
          <cell r="B1">
            <v>0</v>
          </cell>
        </row>
      </sheetData>
      <sheetData sheetId="996">
        <row r="1">
          <cell r="B1">
            <v>0</v>
          </cell>
        </row>
      </sheetData>
      <sheetData sheetId="997">
        <row r="1">
          <cell r="B1">
            <v>0</v>
          </cell>
        </row>
      </sheetData>
      <sheetData sheetId="998"/>
      <sheetData sheetId="999"/>
      <sheetData sheetId="1000">
        <row r="1">
          <cell r="B1">
            <v>0</v>
          </cell>
        </row>
      </sheetData>
      <sheetData sheetId="1001"/>
      <sheetData sheetId="1002">
        <row r="1">
          <cell r="B1">
            <v>0</v>
          </cell>
        </row>
      </sheetData>
      <sheetData sheetId="1003">
        <row r="1">
          <cell r="B1">
            <v>0</v>
          </cell>
        </row>
      </sheetData>
      <sheetData sheetId="1004">
        <row r="1">
          <cell r="B1">
            <v>0</v>
          </cell>
        </row>
      </sheetData>
      <sheetData sheetId="1005" refreshError="1"/>
      <sheetData sheetId="1006" refreshError="1"/>
      <sheetData sheetId="1007" refreshError="1"/>
      <sheetData sheetId="1008"/>
      <sheetData sheetId="1009">
        <row r="1">
          <cell r="B1">
            <v>0</v>
          </cell>
        </row>
      </sheetData>
      <sheetData sheetId="1010">
        <row r="1">
          <cell r="B1">
            <v>0</v>
          </cell>
        </row>
      </sheetData>
      <sheetData sheetId="1011">
        <row r="1">
          <cell r="B1">
            <v>0</v>
          </cell>
        </row>
      </sheetData>
      <sheetData sheetId="1012">
        <row r="1">
          <cell r="B1">
            <v>0</v>
          </cell>
        </row>
      </sheetData>
      <sheetData sheetId="1013">
        <row r="1">
          <cell r="B1">
            <v>0</v>
          </cell>
        </row>
      </sheetData>
      <sheetData sheetId="1014">
        <row r="1">
          <cell r="B1">
            <v>0</v>
          </cell>
        </row>
      </sheetData>
      <sheetData sheetId="1015">
        <row r="1">
          <cell r="B1">
            <v>0</v>
          </cell>
        </row>
      </sheetData>
      <sheetData sheetId="1016">
        <row r="1">
          <cell r="B1">
            <v>0</v>
          </cell>
        </row>
      </sheetData>
      <sheetData sheetId="1017">
        <row r="1">
          <cell r="B1">
            <v>0</v>
          </cell>
        </row>
      </sheetData>
      <sheetData sheetId="1018"/>
      <sheetData sheetId="1019">
        <row r="1">
          <cell r="B1">
            <v>0</v>
          </cell>
        </row>
      </sheetData>
      <sheetData sheetId="1020">
        <row r="1">
          <cell r="B1">
            <v>0</v>
          </cell>
        </row>
      </sheetData>
      <sheetData sheetId="1021">
        <row r="1">
          <cell r="B1">
            <v>0</v>
          </cell>
        </row>
      </sheetData>
      <sheetData sheetId="1022">
        <row r="1">
          <cell r="B1">
            <v>0</v>
          </cell>
        </row>
      </sheetData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>
        <row r="1">
          <cell r="B1">
            <v>0</v>
          </cell>
        </row>
      </sheetData>
      <sheetData sheetId="1026">
        <row r="1">
          <cell r="B1">
            <v>0</v>
          </cell>
        </row>
      </sheetData>
      <sheetData sheetId="1027">
        <row r="1">
          <cell r="B1">
            <v>0</v>
          </cell>
        </row>
      </sheetData>
      <sheetData sheetId="1028"/>
      <sheetData sheetId="1029">
        <row r="1">
          <cell r="B1">
            <v>0</v>
          </cell>
        </row>
      </sheetData>
      <sheetData sheetId="1030">
        <row r="1">
          <cell r="B1">
            <v>0</v>
          </cell>
        </row>
      </sheetData>
      <sheetData sheetId="1031">
        <row r="1">
          <cell r="B1">
            <v>0</v>
          </cell>
        </row>
      </sheetData>
      <sheetData sheetId="1032"/>
      <sheetData sheetId="1033">
        <row r="1">
          <cell r="B1">
            <v>0</v>
          </cell>
        </row>
      </sheetData>
      <sheetData sheetId="1034"/>
      <sheetData sheetId="1035">
        <row r="1">
          <cell r="B1">
            <v>0</v>
          </cell>
        </row>
      </sheetData>
      <sheetData sheetId="1036"/>
      <sheetData sheetId="1037">
        <row r="1">
          <cell r="B1">
            <v>0</v>
          </cell>
        </row>
      </sheetData>
      <sheetData sheetId="1038">
        <row r="1">
          <cell r="B1">
            <v>0</v>
          </cell>
        </row>
      </sheetData>
      <sheetData sheetId="1039">
        <row r="1">
          <cell r="B1">
            <v>0</v>
          </cell>
        </row>
      </sheetData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>
        <row r="1">
          <cell r="B1">
            <v>0</v>
          </cell>
        </row>
      </sheetData>
      <sheetData sheetId="1044">
        <row r="1">
          <cell r="B1">
            <v>0</v>
          </cell>
        </row>
      </sheetData>
      <sheetData sheetId="1045">
        <row r="1">
          <cell r="B1">
            <v>0</v>
          </cell>
        </row>
      </sheetData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/>
      <sheetData sheetId="1057">
        <row r="1">
          <cell r="B1">
            <v>0</v>
          </cell>
        </row>
      </sheetData>
      <sheetData sheetId="1058"/>
      <sheetData sheetId="1059">
        <row r="1">
          <cell r="B1">
            <v>0</v>
          </cell>
        </row>
      </sheetData>
      <sheetData sheetId="1060"/>
      <sheetData sheetId="1061">
        <row r="1">
          <cell r="B1">
            <v>0</v>
          </cell>
        </row>
      </sheetData>
      <sheetData sheetId="1062">
        <row r="1">
          <cell r="B1">
            <v>0</v>
          </cell>
        </row>
      </sheetData>
      <sheetData sheetId="1063">
        <row r="1">
          <cell r="B1">
            <v>0</v>
          </cell>
        </row>
      </sheetData>
      <sheetData sheetId="1064">
        <row r="1">
          <cell r="B1">
            <v>0</v>
          </cell>
        </row>
      </sheetData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>
        <row r="1">
          <cell r="B1">
            <v>0</v>
          </cell>
        </row>
      </sheetData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/>
      <sheetData sheetId="1157"/>
      <sheetData sheetId="1158" refreshError="1"/>
      <sheetData sheetId="1159"/>
      <sheetData sheetId="1160"/>
      <sheetData sheetId="1161"/>
      <sheetData sheetId="1162"/>
      <sheetData sheetId="1163"/>
      <sheetData sheetId="1164"/>
      <sheetData sheetId="1165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 refreshError="1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Смета"/>
      <sheetName val="Шкаф"/>
      <sheetName val="Коэфф1."/>
      <sheetName val="Прайс лист"/>
      <sheetName val="СМЕТА проект"/>
      <sheetName val="HP и оргтехника"/>
      <sheetName val="Лист опрос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Таблица 5"/>
      <sheetName val="Таблица 3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выборка на22 июня"/>
      <sheetName val="Calc"/>
      <sheetName val="см8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3_гидромет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"/>
      <sheetName val="PO Data"/>
      <sheetName val="свод_ИИР"/>
      <sheetName val="Сводная "/>
      <sheetName val="7.ТХ Сети (кор)"/>
      <sheetName val="Tier 311208"/>
      <sheetName val="М_1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Бл.электр."/>
      <sheetName val="2-stage"/>
      <sheetName val="лч и кам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ПРОЦЕНТЫ"/>
      <sheetName val="MararashAA"/>
      <sheetName val="ИД СМР"/>
      <sheetName val="HP_и_оргтехника1"/>
      <sheetName val="СМЕТА_проект1"/>
      <sheetName val="Лист_опроса1"/>
      <sheetName val="13_11"/>
      <sheetName val="выборка_на22_июня"/>
      <sheetName val="Таблица_5"/>
      <sheetName val="Таблица_3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1_31"/>
      <sheetName val="К_рын1"/>
      <sheetName val="Сводная_смета1"/>
      <sheetName val="справ_2"/>
      <sheetName val="Пояснение_"/>
      <sheetName val="ПДР_ООО_&quot;Юкос_ФБЦ&quot;1"/>
      <sheetName val="Прибыль_опл1"/>
      <sheetName val="3_11"/>
      <sheetName val="Коммерческие_расходы1"/>
      <sheetName val="исходные_данные1"/>
      <sheetName val="расчетные_таблицы1"/>
      <sheetName val="СметаСводная_Колпино1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2_проект__работы"/>
      <sheetName val="СтрЗапасов_(2)"/>
      <sheetName val="НМ_расчеты"/>
      <sheetName val="свод_31"/>
      <sheetName val="См3_СЦБ-зап1"/>
      <sheetName val="Переменные_и_константы1"/>
      <sheetName val="Смета_1свод1"/>
      <sheetName val="Ачинский_НПЗ1"/>
      <sheetName val="3_1_ТХ1"/>
      <sheetName val="Общая_часть"/>
      <sheetName val="№5_СУБ_Инж_защ1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Смета_21"/>
      <sheetName val="PwC_Copies_from_old_models_--&gt;&gt;"/>
      <sheetName val="Сравнение_ДПН_факт_06-07"/>
      <sheetName val="Input_Assumptions"/>
      <sheetName val="см_№1_1_Геодезические_работы_"/>
      <sheetName val="см_№1_4_Экология_"/>
      <sheetName val="АСУ_ТП_1_этап_ПД"/>
      <sheetName val="в_работу1"/>
      <sheetName val="20_Кредиты_краткосрочные1"/>
      <sheetName val="Амур_ДОН1"/>
      <sheetName val="3_51"/>
      <sheetName val="2_2_1"/>
      <sheetName val="Расчет_курса"/>
      <sheetName val="КП_(2)1"/>
      <sheetName val="Перечень_Заказчиков1"/>
      <sheetName val="Б_Сатка1"/>
      <sheetName val="Смета_терзем"/>
      <sheetName val="р_Волхов1"/>
      <sheetName val="Баланс_(Ф1)"/>
      <sheetName val="Капитальные_затраты1"/>
      <sheetName val="Opex_personnel_(Term_facs)1"/>
      <sheetName val="Коэф_КВ"/>
      <sheetName val="Кал_план_Жукова_даты_-_не_надо"/>
      <sheetName val="матер_"/>
      <sheetName val="КП_Прим_(3)"/>
      <sheetName val="кп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Объемы_работ_по_ПВ"/>
      <sheetName val="1_401_2"/>
      <sheetName val="3труба_(П)"/>
      <sheetName val="Source_lists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Акт_выбора"/>
      <sheetName val="ТЗ_АСУ-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Объем работ"/>
      <sheetName val="Виды работ АСО"/>
      <sheetName val="таблица_руко_x0019__x0015__x0009__x0003__x000c__x0011__x0011_"/>
      <sheetName val="Норм"/>
      <sheetName val="2 Геология"/>
      <sheetName val="ФОТ для смет"/>
      <sheetName val="ЛС_РЕС"/>
      <sheetName val="таблица_руко_x0019__x0015_ _x0003__x000c__x0011__x0011_"/>
      <sheetName val="Настр"/>
      <sheetName val="ПД-2.2"/>
      <sheetName val="Общ"/>
      <sheetName val="1.14"/>
      <sheetName val="1.7"/>
      <sheetName val="СМ"/>
      <sheetName val="#ССЫЛКА"/>
      <sheetName val="8"/>
      <sheetName val="ЗАТ_ПОДР"/>
      <sheetName val="ПРОЧИЕ_ЗАТР"/>
      <sheetName val="ПОКУП_ВОДА"/>
      <sheetName val="СЫРЬЕ"/>
      <sheetName val="СМЕТА_ТЕКРЕМ"/>
      <sheetName val="УСЛУГИ_ПРОМХАР"/>
      <sheetName val="Исх."/>
      <sheetName val="исх-данные"/>
      <sheetName val="Вспом."/>
      <sheetName val="УКП"/>
      <sheetName val="БД"/>
      <sheetName val="Лист4"/>
      <sheetName val="Общий"/>
      <sheetName val="ТабР"/>
      <sheetName val="ИД ПНР"/>
      <sheetName val="41"/>
      <sheetName val="Обор"/>
      <sheetName val="СВ 2"/>
      <sheetName val="Приложение 2"/>
      <sheetName val=" Свод"/>
      <sheetName val="Договорная цена"/>
      <sheetName val="кап.ремонт"/>
      <sheetName val="1.2_"/>
      <sheetName val="Дог_рас"/>
      <sheetName val="Ограничения шаблон"/>
      <sheetName val="Лист"/>
      <sheetName val="Исх"/>
      <sheetName val="_x0000__x0000_"/>
      <sheetName val="Технический лист"/>
      <sheetName val="Причины отклонений"/>
      <sheetName val="Статус работы"/>
      <sheetName val="Уровень графика"/>
      <sheetName val="Main list"/>
      <sheetName val="анализ 2003_2004исполнение МТО"/>
      <sheetName val="Тестовый"/>
      <sheetName val="Прил.5 СС"/>
      <sheetName val="Исходная"/>
      <sheetName val="3 Сл.-структура затрат"/>
      <sheetName val="const"/>
      <sheetName val="Panduit"/>
      <sheetName val="Имя"/>
      <sheetName val="ГАЗ_камаз"/>
      <sheetName val="Пра_x0000_с_лист"/>
      <sheetName val="исключ ЭХЗ"/>
      <sheetName val="БДР"/>
      <sheetName val="КБК ДПК"/>
      <sheetName val="геол"/>
      <sheetName val="№2Гидромет."/>
      <sheetName val="№2Геолог"/>
      <sheetName val="№2Геолог с.п."/>
      <sheetName val="№3Экологи (2этап)"/>
      <sheetName val="расчеты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ПС"/>
      <sheetName val="7"/>
      <sheetName val="Пра"/>
      <sheetName val="РАСПРЕД_ПО_ПРОЦЕСС"/>
      <sheetName val="аванс_по_ОС"/>
      <sheetName val="Авансы_выданные"/>
      <sheetName val="Кред__задолж_"/>
      <sheetName val="ПС_110_кВ_(доп)"/>
      <sheetName val="эл_химз_3"/>
      <sheetName val="геология_3"/>
      <sheetName val="к_84-к_832"/>
      <sheetName val="Коэфф1_2"/>
      <sheetName val="Прайс_лист2"/>
      <sheetName val="СМЕТА_проект2"/>
      <sheetName val="HP_и_оргтехника2"/>
      <sheetName val="Лист_опроса2"/>
      <sheetName val="13_12"/>
      <sheetName val="Данные_для_расчёта_сметы2"/>
      <sheetName val="свод_22"/>
      <sheetName val="Зап-3-_СЦБ2"/>
      <sheetName val="Таблица_51"/>
      <sheetName val="Таблица_31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выборка_на22_июня1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СметаСводная_Рыб2"/>
      <sheetName val="1_32"/>
      <sheetName val="К_рын2"/>
      <sheetName val="Сводная_смета2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исходные_данные2"/>
      <sheetName val="расчетные_таблицы2"/>
      <sheetName val="СметаСводная_Колпино2"/>
      <sheetName val="справ_3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свод_32"/>
      <sheetName val="отчет_эл_эн__20002"/>
      <sheetName val="См3_СЦБ-зап2"/>
      <sheetName val="Смета_12"/>
      <sheetName val="суб_подряд2"/>
      <sheetName val="ПСБ_-_ОЭ2"/>
      <sheetName val="смета_2_проект__работы1"/>
      <sheetName val="СтрЗапасов_(2)1"/>
      <sheetName val="НМ_расчеты1"/>
      <sheetName val="Переменные_и_константы2"/>
      <sheetName val="Смета_1свод2"/>
      <sheetName val="Таблица_21"/>
      <sheetName val="Текущие_цены2"/>
      <sheetName val="Ачинский_НПЗ2"/>
      <sheetName val="СметаСводная_1_оч2"/>
      <sheetName val="3_1_ТХ2"/>
      <sheetName val="Общая_часть1"/>
      <sheetName val="№5_СУБ_Инж_защ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См_№3_ОПР1"/>
      <sheetName val="см_№6_АВЗУ_и_ГПЗУ1"/>
      <sheetName val="КП_к_снег_Рыбинская2"/>
      <sheetName val="Смета_22"/>
      <sheetName val="PwC_Copies_from_old_models_--&gt;1"/>
      <sheetName val="Сравнение_ДПН_факт_06-071"/>
      <sheetName val="кп_ГК1"/>
      <sheetName val="Input_Assumptions1"/>
      <sheetName val="см_№1_1_Геодезические_работы_1"/>
      <sheetName val="см_№1_4_Экология_1"/>
      <sheetName val="АСУ_ТП_1_этап_ПД1"/>
      <sheetName val="в_работу2"/>
      <sheetName val="20_Кредиты_краткосрочные2"/>
      <sheetName val="Амур_ДОН2"/>
      <sheetName val="3_52"/>
      <sheetName val="2_2_2"/>
      <sheetName val="Расчет_курса1"/>
      <sheetName val="КП_(2)2"/>
      <sheetName val="Перечень_Заказчиков2"/>
      <sheetName val="Б_Сатка2"/>
      <sheetName val="КП_к_ГК1"/>
      <sheetName val="изыскания_21"/>
      <sheetName val="свод_(2)1"/>
      <sheetName val="Калплан_ОИ2_Макм_крестики1"/>
      <sheetName val="Смета_терзем1"/>
      <sheetName val="ресурсная_вед_1"/>
      <sheetName val="смета_СИД1"/>
      <sheetName val="р_Волхов2"/>
      <sheetName val="Баланс_(Ф1)1"/>
      <sheetName val="Капитальные_затраты2"/>
      <sheetName val="Opex_personnel_(Term_facs)2"/>
      <sheetName val="6_31"/>
      <sheetName val="6_71"/>
      <sheetName val="6_3_1_31"/>
      <sheetName val="Св__смета1"/>
      <sheetName val="РБС_ИЗМ11"/>
      <sheetName val="Справочные_данные1"/>
      <sheetName val="Калплан_Кра1"/>
      <sheetName val="6_11_новый1"/>
      <sheetName val="Коэф_КВ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PLиюль04"/>
      <sheetName val="PL СКР"/>
      <sheetName val="Акт-Смета_30"/>
      <sheetName val="сводная (2)"/>
      <sheetName val="GLOBAL"/>
      <sheetName val="Прочее"/>
      <sheetName val="ПД-2.1"/>
      <sheetName val="Форма 2.1"/>
      <sheetName val="СВ"/>
      <sheetName val="СВОДНАЯ_"/>
      <sheetName val="Бл_электр_"/>
      <sheetName val="PO_Data"/>
      <sheetName val="7_ТХ_Сети_(кор)"/>
      <sheetName val="Tier_311208"/>
      <sheetName val="См_№7_Эл_"/>
      <sheetName val="См_№8_Пож_"/>
      <sheetName val="См_№3_ВиК"/>
      <sheetName val="Раб_АУ"/>
      <sheetName val="Сметы_за_сопровождение"/>
      <sheetName val="Настройки"/>
      <sheetName val="W28"/>
      <sheetName val="ЛЧ Р"/>
      <sheetName val="Хаттон_90_礊め_x0005__x0000__x0000__x0000__x0000_"/>
      <sheetName val="Объемы_работ_по_ПВ1"/>
      <sheetName val="1_401_21"/>
      <sheetName val="3труба_(П)1"/>
      <sheetName val="Source_lists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Акт_выбора1"/>
      <sheetName val="ТЗ_АСУ-1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эл_химз_4"/>
      <sheetName val="геология_4"/>
      <sheetName val="к_84-к_833"/>
      <sheetName val="Коэфф1_3"/>
      <sheetName val="Прайс_лист3"/>
      <sheetName val="СМЕТА_проект3"/>
      <sheetName val="выборка_на22_июня2"/>
      <sheetName val="HP_и_оргтехника3"/>
      <sheetName val="Лист_опроса3"/>
      <sheetName val="13_13"/>
      <sheetName val="свод_23"/>
      <sheetName val="Данные_для_расчёта_сметы3"/>
      <sheetName val="Таблица_52"/>
      <sheetName val="Таблица_32"/>
      <sheetName val="Зап-3-_СЦБ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2_проект__раб_3"/>
      <sheetName val="Production_and_Spend2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Пример_расчета3"/>
      <sheetName val="СметаСводная_Рыб3"/>
      <sheetName val="1_33"/>
      <sheetName val="К_рын3"/>
      <sheetName val="Сводная_смета3"/>
      <sheetName val="справ_4"/>
      <sheetName val="Пояснение_2"/>
      <sheetName val="См_1_наруж_водопровод3"/>
      <sheetName val="Разработка_проекта3"/>
      <sheetName val="КП_НовоКов3"/>
      <sheetName val="ПДР_ООО_&quot;Юкос_ФБЦ&quot;3"/>
      <sheetName val="Прибыль_опл3"/>
      <sheetName val="3_13"/>
      <sheetName val="Коммерческие_расходы3"/>
      <sheetName val="исходные_данные3"/>
      <sheetName val="расчетные_таблицы3"/>
      <sheetName val="СметаСводная_Колпино3"/>
      <sheetName val="СметаСводная_снег3"/>
      <sheetName val="СметаСводная_павильон3"/>
      <sheetName val="Перечень_ИУ3"/>
      <sheetName val="ст_ГТМ2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смета_2_проект__работы2"/>
      <sheetName val="СтрЗапасов_(2)2"/>
      <sheetName val="НМ_расчеты2"/>
      <sheetName val="свод_33"/>
      <sheetName val="отчет_эл_эн__20003"/>
      <sheetName val="См3_СЦБ-зап3"/>
      <sheetName val="Смета_13"/>
      <sheetName val="суб_подряд3"/>
      <sheetName val="ПСБ_-_ОЭ3"/>
      <sheetName val="Переменные_и_константы3"/>
      <sheetName val="Смета_1свод3"/>
      <sheetName val="Таблица_22"/>
      <sheetName val="Текущие_цены3"/>
      <sheetName val="Ачинский_НПЗ3"/>
      <sheetName val="СметаСводная_1_оч3"/>
      <sheetName val="3_1_ТХ3"/>
      <sheetName val="Общая_часть2"/>
      <sheetName val="№5_СУБ_Инж_защ3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Смета_23"/>
      <sheetName val="PwC_Copies_from_old_models_--&gt;2"/>
      <sheetName val="Сравнение_ДПН_факт_06-072"/>
      <sheetName val="кп_ГК2"/>
      <sheetName val="Input_Assumptions2"/>
      <sheetName val="см_№1_1_Геодезические_работы_2"/>
      <sheetName val="см_№1_4_Экология_2"/>
      <sheetName val="АСУ_ТП_1_этап_ПД2"/>
      <sheetName val="в_работу3"/>
      <sheetName val="20_Кредиты_краткосрочные3"/>
      <sheetName val="Амур_ДОН3"/>
      <sheetName val="3_53"/>
      <sheetName val="2_2_3"/>
      <sheetName val="Расчет_курса2"/>
      <sheetName val="КП_(2)3"/>
      <sheetName val="Перечень_Заказчиков3"/>
      <sheetName val="Б_Сатка3"/>
      <sheetName val="КП_к_ГК2"/>
      <sheetName val="изыскания_22"/>
      <sheetName val="свод_(2)2"/>
      <sheetName val="Калплан_ОИ2_Макм_крестики2"/>
      <sheetName val="Смета_терзем2"/>
      <sheetName val="ресурсная_вед_2"/>
      <sheetName val="смета_СИД2"/>
      <sheetName val="р_Волхов3"/>
      <sheetName val="Баланс_(Ф1)2"/>
      <sheetName val="Капитальные_затраты3"/>
      <sheetName val="Opex_personnel_(Term_facs)3"/>
      <sheetName val="6_32"/>
      <sheetName val="6_72"/>
      <sheetName val="6_3_1_32"/>
      <sheetName val="Св__смета2"/>
      <sheetName val="РБС_ИЗМ12"/>
      <sheetName val="Справочные_данные2"/>
      <sheetName val="Калплан_Кра2"/>
      <sheetName val="6_11_новый2"/>
      <sheetName val="Коэф_КВ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Объемы_работ_по_ПВ2"/>
      <sheetName val="1_401_22"/>
      <sheetName val="3труба_(П)2"/>
      <sheetName val="Source_lists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Акт_выбора2"/>
      <sheetName val="ТЗ_АСУ-1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Хаттон_90_礊め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Хаттон_90_礊め_x0005_"/>
      <sheetName val="ЕТС (ф)"/>
      <sheetName val="См_3_АСУ"/>
      <sheetName val="Полигон_-_ИЭИ_"/>
      <sheetName val="Исх. данные"/>
      <sheetName val="См_2 Шатурс сети  проект работы"/>
      <sheetName val="Ref"/>
      <sheetName val="выборка "/>
      <sheetName val="выборка раб"/>
      <sheetName val="Исх1"/>
      <sheetName val="Промер глуб"/>
      <sheetName val="Расчет №1.1"/>
      <sheetName val="Расчет №2.1"/>
      <sheetName val="Смета 7"/>
      <sheetName val="см 5 ОДД "/>
      <sheetName val="Коэффициенты"/>
      <sheetName val="Смета 2 эл.монтаж"/>
      <sheetName val="Смета 1 общестроит"/>
      <sheetName val="РабПр"/>
      <sheetName val="Восстановл_Лис礊め_x0005_"/>
      <sheetName val="Смета _4ПР ЭХЗ"/>
      <sheetName val="ЖД 3.1"/>
      <sheetName val="УСР"/>
      <sheetName val="Объемы"/>
      <sheetName val="Акт выполненных работ 46"/>
      <sheetName val="SMW_Служебная"/>
      <sheetName val="лч_и_кам"/>
      <sheetName val="темп"/>
      <sheetName val="2.1"/>
      <sheetName val="ИНСТРУКЦИЯ"/>
      <sheetName val="Макро"/>
      <sheetName val="Выборка Заказчик"/>
      <sheetName val="СмРучБур"/>
      <sheetName val="Список_объектов"/>
      <sheetName val="проектные роли"/>
      <sheetName val="PO_Data1"/>
      <sheetName val="Раб_АУ1"/>
      <sheetName val="Сводная_1"/>
      <sheetName val="7_ТХ_Сети_(кор)1"/>
      <sheetName val="Tier_311208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КБК_ДПК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СметаСводная п54"/>
      <sheetName val="ДКСС от МПС"/>
      <sheetName val="РС"/>
      <sheetName val="ИП_x0011__x0011__x0011__x0011__x0011__x0011__x0011__x0011__x0011__x0011_"/>
      <sheetName val="ᄀᄀᄀᄀᄀᄀᄀᄀᄀᄀᄀᄀᄀကᄀЀ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 refreshError="1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/>
      <sheetData sheetId="844"/>
      <sheetData sheetId="845"/>
      <sheetData sheetId="846"/>
      <sheetData sheetId="847"/>
      <sheetData sheetId="848"/>
      <sheetData sheetId="849">
        <row r="1">
          <cell r="B1">
            <v>0</v>
          </cell>
        </row>
      </sheetData>
      <sheetData sheetId="850">
        <row r="1">
          <cell r="B1">
            <v>0</v>
          </cell>
        </row>
      </sheetData>
      <sheetData sheetId="851">
        <row r="1">
          <cell r="B1">
            <v>0</v>
          </cell>
        </row>
      </sheetData>
      <sheetData sheetId="852">
        <row r="1">
          <cell r="B1">
            <v>0</v>
          </cell>
        </row>
      </sheetData>
      <sheetData sheetId="853">
        <row r="1">
          <cell r="B1">
            <v>0</v>
          </cell>
        </row>
      </sheetData>
      <sheetData sheetId="854">
        <row r="1">
          <cell r="B1">
            <v>0</v>
          </cell>
        </row>
      </sheetData>
      <sheetData sheetId="855">
        <row r="1">
          <cell r="B1">
            <v>0</v>
          </cell>
        </row>
      </sheetData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>
        <row r="1">
          <cell r="B1">
            <v>0</v>
          </cell>
        </row>
      </sheetData>
      <sheetData sheetId="916">
        <row r="1">
          <cell r="B1">
            <v>0</v>
          </cell>
        </row>
      </sheetData>
      <sheetData sheetId="917"/>
      <sheetData sheetId="918"/>
      <sheetData sheetId="919"/>
      <sheetData sheetId="920"/>
      <sheetData sheetId="921"/>
      <sheetData sheetId="922"/>
      <sheetData sheetId="923">
        <row r="1">
          <cell r="B1">
            <v>0</v>
          </cell>
        </row>
      </sheetData>
      <sheetData sheetId="924">
        <row r="1">
          <cell r="B1">
            <v>0</v>
          </cell>
        </row>
      </sheetData>
      <sheetData sheetId="925">
        <row r="1">
          <cell r="B1">
            <v>0</v>
          </cell>
        </row>
      </sheetData>
      <sheetData sheetId="926">
        <row r="1">
          <cell r="B1">
            <v>0</v>
          </cell>
        </row>
      </sheetData>
      <sheetData sheetId="927">
        <row r="1">
          <cell r="B1">
            <v>0</v>
          </cell>
        </row>
      </sheetData>
      <sheetData sheetId="928">
        <row r="1">
          <cell r="B1">
            <v>0</v>
          </cell>
        </row>
      </sheetData>
      <sheetData sheetId="929">
        <row r="1">
          <cell r="B1">
            <v>0</v>
          </cell>
        </row>
      </sheetData>
      <sheetData sheetId="930">
        <row r="1">
          <cell r="B1">
            <v>0</v>
          </cell>
        </row>
      </sheetData>
      <sheetData sheetId="931">
        <row r="1">
          <cell r="B1">
            <v>0</v>
          </cell>
        </row>
      </sheetData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>
        <row r="1">
          <cell r="B1">
            <v>0</v>
          </cell>
        </row>
      </sheetData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>
        <row r="1">
          <cell r="B1">
            <v>0</v>
          </cell>
        </row>
      </sheetData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/>
      <sheetData sheetId="1486" refreshError="1"/>
      <sheetData sheetId="1487" refreshError="1"/>
      <sheetData sheetId="1488" refreshError="1"/>
      <sheetData sheetId="1489" refreshError="1"/>
      <sheetData sheetId="1490"/>
      <sheetData sheetId="149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1"/>
      <sheetName val="4НКУ"/>
    </sheetNames>
    <sheetDataSet>
      <sheetData sheetId="0"/>
      <sheetData sheetId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_из"/>
      <sheetName val="3_пр"/>
      <sheetName val="4_РЗ"/>
      <sheetName val="5_конф"/>
      <sheetName val="6_НКУ"/>
      <sheetName val="См_1"/>
      <sheetName val="4НКУ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сх дан"/>
      <sheetName val="топография"/>
      <sheetName val="Текущие показатели"/>
      <sheetName val="3_пр"/>
      <sheetName val="1_из"/>
      <sheetName val="4_РЗ"/>
      <sheetName val="5_конф"/>
      <sheetName val="6_НКУ"/>
      <sheetName val="КОЭФФИЦИЕНТЫ"/>
      <sheetName val="Лист3"/>
      <sheetName val="Данные"/>
      <sheetName val="ДанныеРам."/>
      <sheetName val="СВОДд"/>
      <sheetName val="3.ОВС"/>
      <sheetName val="2.Шурф"/>
    </sheetNames>
    <sheetDataSet>
      <sheetData sheetId="0">
        <row r="3">
          <cell r="B3">
            <v>32</v>
          </cell>
        </row>
        <row r="4">
          <cell r="B4">
            <v>32</v>
          </cell>
        </row>
        <row r="6">
          <cell r="B6">
            <v>5.0000000000000001E-3</v>
          </cell>
        </row>
        <row r="9">
          <cell r="B9">
            <v>0.1</v>
          </cell>
        </row>
        <row r="12">
          <cell r="B12">
            <v>7.0000000000000007E-2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Св.по дог"/>
      <sheetName val="См 1 ТП"/>
      <sheetName val="См 2 КЛ 0,4кВ  "/>
      <sheetName val="См 3Переврезки КЛ "/>
      <sheetName val="см 4 Благоустройство"/>
      <sheetName val="см 5 ОДД "/>
    </sheetNames>
    <sheetDataSet>
      <sheetData sheetId="0">
        <row r="15">
          <cell r="E15">
            <v>3.153</v>
          </cell>
        </row>
      </sheetData>
      <sheetData sheetId="1"/>
      <sheetData sheetId="2"/>
      <sheetData sheetId="3"/>
      <sheetData sheetId="4"/>
      <sheetData sheetId="5"/>
      <sheetData sheetId="6">
        <row r="80">
          <cell r="B80" t="str">
            <v>Исполнительная смета</v>
          </cell>
        </row>
        <row r="81">
          <cell r="B81" t="str">
            <v>Смета на проектные работы</v>
          </cell>
        </row>
        <row r="84">
          <cell r="B84" t="str">
            <v>Антонов М.В.</v>
          </cell>
        </row>
        <row r="85">
          <cell r="B85" t="str">
            <v>Быковский А.Н.</v>
          </cell>
        </row>
        <row r="86">
          <cell r="B86" t="str">
            <v>Горбатовская. Е.В.</v>
          </cell>
        </row>
        <row r="87">
          <cell r="B87" t="str">
            <v>Гущин Л.А.</v>
          </cell>
        </row>
        <row r="88">
          <cell r="B88" t="str">
            <v>Дубинин И.М.</v>
          </cell>
        </row>
        <row r="89">
          <cell r="B89" t="str">
            <v>Забродина А.В.</v>
          </cell>
        </row>
        <row r="90">
          <cell r="B90" t="str">
            <v>Козельский А.Ю.</v>
          </cell>
        </row>
        <row r="91">
          <cell r="B91" t="str">
            <v>Крылов Д.А.</v>
          </cell>
        </row>
        <row r="92">
          <cell r="B92" t="str">
            <v>Ларин И.В.</v>
          </cell>
        </row>
        <row r="93">
          <cell r="B93" t="str">
            <v>Магкеева М.О.</v>
          </cell>
        </row>
        <row r="94">
          <cell r="B94" t="str">
            <v>Оникова М.А.</v>
          </cell>
        </row>
        <row r="95">
          <cell r="B95" t="str">
            <v>Панарин А.В.</v>
          </cell>
        </row>
        <row r="96">
          <cell r="B96" t="str">
            <v>Теснова Т.Н.</v>
          </cell>
        </row>
        <row r="97">
          <cell r="B97" t="str">
            <v>Чернов С.Л.</v>
          </cell>
        </row>
        <row r="98">
          <cell r="B98" t="str">
            <v>Щепин Ю.Ю.</v>
          </cell>
        </row>
      </sheetData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ети 1 пк"/>
      <sheetName val="Сети 2 пк"/>
      <sheetName val="Площадки"/>
      <sheetName val="база"/>
      <sheetName val="Коэффициенты"/>
      <sheetName val="топография"/>
      <sheetName val="исх дан"/>
      <sheetName val="см 5 ОДД "/>
      <sheetName val="гр5(о)"/>
      <sheetName val="лифт"/>
      <sheetName val="Сети_1_пк"/>
      <sheetName val="Сети_2_пк"/>
      <sheetName val="исх_дан"/>
      <sheetName val="Сети_1_пк1"/>
      <sheetName val="Сети_2_пк1"/>
      <sheetName val="исх_дан1"/>
      <sheetName val="ОДД (стр-во+экспл.)"/>
      <sheetName val="Лист опроса"/>
      <sheetName val="Дог_рас"/>
      <sheetName val="см_5_ОДД_"/>
      <sheetName val="см_5_ОДД_1"/>
      <sheetName val="Сети_1_пк2"/>
      <sheetName val="Сети_2_пк2"/>
      <sheetName val="исх_дан2"/>
      <sheetName val="см_5_ОДД_2"/>
      <sheetName val="ОДД_(стр-во+экспл_)"/>
      <sheetName val="лдл-цу пов. матвеев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 xml:space="preserve"> </v>
          </cell>
          <cell r="E1" t="str">
            <v xml:space="preserve"> </v>
          </cell>
        </row>
        <row r="2">
          <cell r="A2" t="str">
            <v>ЗАО "УКС ИКС и Д"</v>
          </cell>
          <cell r="E2" t="str">
            <v>Чукин А.Н.</v>
          </cell>
          <cell r="G2" t="str">
            <v>Исполнительная смета</v>
          </cell>
        </row>
        <row r="3">
          <cell r="A3" t="str">
            <v>ЗАО "Капстройпроект"</v>
          </cell>
          <cell r="E3" t="str">
            <v>Котов А.В.</v>
          </cell>
          <cell r="G3" t="str">
            <v>Cмета</v>
          </cell>
        </row>
        <row r="4">
          <cell r="A4" t="str">
            <v>ООО "Каналсетьпроект"</v>
          </cell>
          <cell r="E4" t="str">
            <v>Батурина Л.В.</v>
          </cell>
          <cell r="G4" t="str">
            <v>Исполнительная смета № 1</v>
          </cell>
        </row>
        <row r="5">
          <cell r="A5" t="str">
            <v>ЗАО "Гендирекция Центр"</v>
          </cell>
          <cell r="E5" t="str">
            <v>Житкова Т.Н.</v>
          </cell>
          <cell r="G5" t="str">
            <v>Cмета № 1</v>
          </cell>
        </row>
        <row r="6">
          <cell r="A6" t="str">
            <v>ЗАО "ТУКС - 4"</v>
          </cell>
          <cell r="E6" t="str">
            <v>Дубинин И.М.</v>
          </cell>
          <cell r="G6" t="str">
            <v>Исполнительная смета № 2</v>
          </cell>
        </row>
        <row r="7">
          <cell r="A7" t="str">
            <v>ЗАО "ТУКС - 2"</v>
          </cell>
          <cell r="E7" t="str">
            <v>Добров А.В.</v>
          </cell>
          <cell r="G7" t="str">
            <v>Cмета № 2</v>
          </cell>
        </row>
        <row r="8">
          <cell r="A8" t="str">
            <v>ЗАО "ТУКС - 1"</v>
          </cell>
          <cell r="E8" t="str">
            <v>Чернов С.Л.</v>
          </cell>
          <cell r="G8" t="str">
            <v>Исполнительная смета № 3</v>
          </cell>
        </row>
        <row r="9">
          <cell r="A9" t="str">
            <v>ЗАО "ТУКС - 3"</v>
          </cell>
          <cell r="E9" t="str">
            <v>Быковский А.Н.</v>
          </cell>
          <cell r="G9" t="str">
            <v>Cмета № 3</v>
          </cell>
        </row>
        <row r="10">
          <cell r="A10" t="str">
            <v>ГУП "Моссвет"</v>
          </cell>
          <cell r="E10" t="str">
            <v>Марова А.Ю.</v>
          </cell>
        </row>
        <row r="11">
          <cell r="A11" t="str">
            <v>ЗАО "Альстрой"</v>
          </cell>
          <cell r="E11" t="str">
            <v>Морозов Д.В.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  <cell r="E13" t="str">
            <v>Богомолов А.Ю.</v>
          </cell>
        </row>
        <row r="14">
          <cell r="A14" t="str">
            <v>ПУНС МГП "Мосводоканал"</v>
          </cell>
          <cell r="E14" t="str">
            <v>Севостьянов А.Н.</v>
          </cell>
        </row>
        <row r="15">
          <cell r="A15" t="str">
            <v>ЗАО "УКС"</v>
          </cell>
          <cell r="E15" t="str">
            <v>Моськин В.А.</v>
          </cell>
        </row>
        <row r="16">
          <cell r="A16" t="str">
            <v>ЗАО "УКС объектов здравоохранения"</v>
          </cell>
          <cell r="E16" t="str">
            <v>Лысов А.Е.</v>
          </cell>
        </row>
        <row r="17">
          <cell r="A17" t="str">
            <v>ООО "Зеленоградкапстрой"</v>
          </cell>
        </row>
        <row r="18">
          <cell r="A18" t="str">
            <v>ГУП МНИИП "Моспроект-4"</v>
          </cell>
        </row>
        <row r="19">
          <cell r="A19" t="str">
            <v>ЗАО "Дон-строй"</v>
          </cell>
        </row>
        <row r="20">
          <cell r="A20" t="str">
            <v>ООО "Региональная финансово-строительная компания"</v>
          </cell>
        </row>
        <row r="21">
          <cell r="A21" t="str">
            <v>ООО "ПИК Инвест"</v>
          </cell>
        </row>
        <row r="22">
          <cell r="A22" t="str">
            <v>ЗАО "Инвестстрой"</v>
          </cell>
        </row>
        <row r="23">
          <cell r="A23" t="str">
            <v>ООО  ОКС "СУ-155"</v>
          </cell>
        </row>
        <row r="24">
          <cell r="A24" t="str">
            <v>ООО "Фирма Вершина"</v>
          </cell>
        </row>
        <row r="25">
          <cell r="A25" t="str">
            <v>ООО "АПЦ "Проспроект"</v>
          </cell>
        </row>
        <row r="26">
          <cell r="A26" t="str">
            <v>ОАО "Метрогипротранс"</v>
          </cell>
        </row>
        <row r="27">
          <cell r="A27" t="str">
            <v>ООО ПСФ "КРОСТ"</v>
          </cell>
        </row>
        <row r="28">
          <cell r="A28" t="str">
            <v>УКС ГУП "Мосгаз"</v>
          </cell>
        </row>
        <row r="29">
          <cell r="A29" t="str">
            <v>ООО "Межрегиональный союз строителей"</v>
          </cell>
        </row>
        <row r="30">
          <cell r="A30" t="str">
            <v>ООО "Жилкапстрой"</v>
          </cell>
        </row>
        <row r="31">
          <cell r="A31" t="str">
            <v>ООО "ИНТЕКО"</v>
          </cell>
        </row>
        <row r="32">
          <cell r="A32" t="str">
            <v>ООО "УКС "ИНТЕКО"</v>
          </cell>
        </row>
        <row r="33">
          <cell r="A33" t="str">
            <v>ООО "Лубстрой"</v>
          </cell>
        </row>
        <row r="34">
          <cell r="A34" t="str">
            <v>ООО "ДизайнБауПроект"</v>
          </cell>
        </row>
        <row r="35">
          <cell r="A35" t="str">
            <v>ЗАО "Промос"</v>
          </cell>
        </row>
        <row r="36">
          <cell r="A36" t="str">
            <v>ЗАО "Престижный дом"</v>
          </cell>
        </row>
        <row r="37">
          <cell r="A37" t="str">
            <v>ООО "ДС Девелопмент"</v>
          </cell>
        </row>
        <row r="38">
          <cell r="A38" t="str">
            <v>ЗАО "УКС-Восток"</v>
          </cell>
        </row>
        <row r="39">
          <cell r="A39" t="str">
            <v>ООО "Независимый институт энергосбережения"</v>
          </cell>
        </row>
        <row r="40">
          <cell r="A40" t="str">
            <v>ГУП Институт "МосводоканалНИИпроект"</v>
          </cell>
        </row>
        <row r="41">
          <cell r="A41" t="str">
            <v>ООО "Региональная Управляющая Компания"</v>
          </cell>
        </row>
        <row r="42">
          <cell r="A42" t="str">
            <v>ООО "Регионстройкомплект-XXI век"</v>
          </cell>
        </row>
        <row r="43">
          <cell r="A43" t="str">
            <v>ООО "Архитектурная мастерская М-19"</v>
          </cell>
        </row>
        <row r="44">
          <cell r="A44" t="str">
            <v>ООО "Мастерская архитектора Бавыкина"</v>
          </cell>
        </row>
        <row r="45">
          <cell r="A45" t="str">
            <v>ООО "БАТ-Инжстрой"</v>
          </cell>
        </row>
        <row r="46">
          <cell r="A46" t="str">
            <v>ООО "Импульс-А"</v>
          </cell>
        </row>
        <row r="47">
          <cell r="A47" t="str">
            <v>ООО "Инжстрой Бережки"</v>
          </cell>
        </row>
        <row r="48">
          <cell r="A48" t="str">
            <v>ООО "Капстройэкология"</v>
          </cell>
        </row>
        <row r="49">
          <cell r="A49" t="str">
            <v>НПО "Космос"</v>
          </cell>
        </row>
        <row r="50">
          <cell r="A50" t="str">
            <v>ОАО "Московский бизнес инкубатор"</v>
          </cell>
        </row>
        <row r="51">
          <cell r="A51" t="str">
            <v>ЗАО "МОСОБЛ Инвест строй"</v>
          </cell>
        </row>
        <row r="52">
          <cell r="A52" t="str">
            <v>ГУП "МОСЖИЛКОМПЛЕКС"</v>
          </cell>
        </row>
        <row r="53">
          <cell r="A53" t="str">
            <v>ГУП "Моспроект-2"</v>
          </cell>
        </row>
        <row r="54">
          <cell r="A54" t="str">
            <v>ГУП "Моспроект-3"</v>
          </cell>
        </row>
        <row r="55">
          <cell r="A55" t="str">
            <v>ГУП МНИИП "Моспроект-4"</v>
          </cell>
        </row>
        <row r="56">
          <cell r="A56" t="str">
            <v>ООО фирма "Спецстрой Сервис"</v>
          </cell>
        </row>
        <row r="57">
          <cell r="A57" t="str">
            <v>ООО "Теплотехстрой проект"</v>
          </cell>
        </row>
        <row r="58">
          <cell r="A58" t="str">
            <v>ЗАО "ТУКС - 5"</v>
          </cell>
        </row>
        <row r="59">
          <cell r="A59" t="str">
            <v>ЗАО "ТУКС - 7"</v>
          </cell>
        </row>
        <row r="60">
          <cell r="A60" t="str">
            <v>ЗАО "ТУКС - 7ЮВ"</v>
          </cell>
        </row>
        <row r="61">
          <cell r="A61" t="str">
            <v>ООО "Компания регионального развития и инвестиций"</v>
          </cell>
        </row>
        <row r="62">
          <cell r="A62" t="str">
            <v>ПЭУКС МГУП "Мосводоканал"</v>
          </cell>
        </row>
        <row r="63">
          <cell r="A63" t="str">
            <v>ООО "Финпроект"</v>
          </cell>
        </row>
        <row r="64">
          <cell r="A64" t="str">
            <v>ЗАО "Кунцево-Инвест"</v>
          </cell>
        </row>
        <row r="65">
          <cell r="A65" t="str">
            <v>ОАО "ЦНИИЭП жилых и общественных зданий"</v>
          </cell>
        </row>
      </sheetData>
      <sheetData sheetId="4">
        <row r="1">
          <cell r="A1" t="str">
            <v xml:space="preserve"> 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Смета"/>
      <sheetName val="ЭХЗ"/>
      <sheetName val="РасчетКомандир1"/>
      <sheetName val="РасчетКомандир2"/>
      <sheetName val="Коэфф"/>
      <sheetName val="Смета2 проект. раб."/>
      <sheetName val="График"/>
      <sheetName val="Summary"/>
      <sheetName val="Зап-3- СЦБ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Смета 1"/>
      <sheetName val="РП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информация"/>
      <sheetName val="шаблон"/>
      <sheetName val="РС 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см 5 ОДД 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таблица_руко_x0019__x0015__x0009__x0003__x000c__x0011__x0011_"/>
      <sheetName val="2 Геология"/>
      <sheetName val="ИД СМР"/>
      <sheetName val="ФОТ для смет"/>
      <sheetName val="ЛС_РЕС"/>
      <sheetName val="Норм"/>
      <sheetName val="база"/>
      <sheetName val="Коэффициенты"/>
      <sheetName val="Вспом."/>
      <sheetName val="УКП"/>
      <sheetName val="БД"/>
      <sheetName val="Лист4"/>
      <sheetName val="Общий"/>
      <sheetName val="ТабР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Имя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Main list"/>
      <sheetName val="Приложение 2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эл_химз_3"/>
      <sheetName val="геология_3"/>
      <sheetName val="Смета2_проект__раб_2"/>
      <sheetName val="Зап-3-_СЦБ2"/>
      <sheetName val="свод_2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Смета_12"/>
      <sheetName val="СМЕТА_проект1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1_31"/>
      <sheetName val="К_рын1"/>
      <sheetName val="Сводная_смета1"/>
      <sheetName val="свод_31"/>
      <sheetName val="суб_подряд2"/>
      <sheetName val="ПСБ_-_ОЭ2"/>
      <sheetName val="РС_"/>
      <sheetName val="к_84-к_832"/>
      <sheetName val="справ_2"/>
      <sheetName val="Пояснение_"/>
      <sheetName val="См_1_наруж_водопровод2"/>
      <sheetName val="Разработка_проекта2"/>
      <sheetName val="КП_НовоКов2"/>
      <sheetName val="ПДР_ООО_&quot;Юкос_ФБЦ&quot;1"/>
      <sheetName val="Прибыль_опл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1"/>
      <sheetName val="КП_к_ГК1"/>
      <sheetName val="Таблица_21"/>
      <sheetName val="смета_2_проект__работы"/>
      <sheetName val="Амур_ДОН1"/>
      <sheetName val="Ачинский_НПЗ1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2"/>
      <sheetName val="отчет_эл_эн__20002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м3_СЦБ-зап1"/>
      <sheetName val="Смета_21"/>
      <sheetName val="СметаСводная_1_оч2"/>
      <sheetName val="Перечень_Заказчиков1"/>
      <sheetName val="Капитальные_затраты1"/>
      <sheetName val="Opex_personnel_(Term_facs)1"/>
      <sheetName val="КП_(2)1"/>
      <sheetName val="2_2_1"/>
      <sheetName val="6_31"/>
      <sheetName val="6_71"/>
      <sheetName val="6_3_1_31"/>
      <sheetName val="Переменные_и_константы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Б_Сатка1"/>
      <sheetName val="смета_СИД1"/>
      <sheetName val="ресурсная_вед_1"/>
      <sheetName val="р_Волхов1"/>
      <sheetName val="Калплан_Кра1"/>
      <sheetName val="6_11_новый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Source_lists"/>
      <sheetName val="PO_Data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лч_и_кам"/>
      <sheetName val="Объем_работ"/>
      <sheetName val="ТЗ_АСУ-1"/>
      <sheetName val="Виды_работ_АСО"/>
      <sheetName val="таблица_руко_1"/>
      <sheetName val="2_Геология"/>
      <sheetName val="таблица_руко_"/>
      <sheetName val="ИД_СМР"/>
      <sheetName val="ФОТ_для_смет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ПС"/>
      <sheetName val="Форма 2.1"/>
      <sheetName val="W28"/>
      <sheetName val="сводная (2)"/>
      <sheetName val="Список_объектов"/>
      <sheetName val="Настройки"/>
      <sheetName val="ЕТС (ф)"/>
      <sheetName val="Смета _4ПР ЭХЗ"/>
      <sheetName val="РабПр"/>
      <sheetName val="См_2 Шатурс сети  проект работы"/>
      <sheetName val="Ref"/>
      <sheetName val="выборка "/>
      <sheetName val="выборка раб"/>
      <sheetName val="См_2_Шатурс_сети__проект_работы"/>
      <sheetName val="исключ_ЭХЗ"/>
      <sheetName val="КБК_ДПК"/>
      <sheetName val="Исх. данные"/>
      <sheetName val="Исх1"/>
      <sheetName val="Промер глуб"/>
      <sheetName val="Расчет №1.1"/>
      <sheetName val="Расчет №2.1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ЕТС_(ф)"/>
      <sheetName val="Исх__данные"/>
      <sheetName val="Main_list"/>
      <sheetName val="Промер_глуб"/>
      <sheetName val="Производство электроэнергии"/>
      <sheetName val="Т11"/>
      <sheetName val="Т12"/>
      <sheetName val="Т7"/>
      <sheetName val="сммашбур"/>
      <sheetName val="ОбмОбслЗемОд"/>
      <sheetName val="смручбур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СВ"/>
      <sheetName val="GLOBAL"/>
      <sheetName val="ПД-2.1"/>
      <sheetName val="Прочее"/>
      <sheetName val="ЛЧ Р"/>
      <sheetName val="темп"/>
      <sheetName val="РС"/>
      <sheetName val="Смета 7"/>
      <sheetName val="7"/>
      <sheetName val="Локальная смета 6-3-2"/>
      <sheetName val="таблица_руко "/>
      <sheetName val="Бл_электр_1"/>
      <sheetName val="лч_и_кам1"/>
      <sheetName val="Объем_работ1"/>
      <sheetName val="ТЗ_АСУ-11"/>
      <sheetName val="Виды_работ_АСО1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№2Гидромет_"/>
      <sheetName val="№2Геолог_с_п_"/>
      <sheetName val="№3Экологи_(2этап)"/>
      <sheetName val="3_Сл_-структура_затрат"/>
      <sheetName val="Прил_5_СС"/>
      <sheetName val="расчет_вязкости"/>
      <sheetName val="Сравнение_с_Finder_-_ДНС-5"/>
      <sheetName val="_Оборудование__end"/>
      <sheetName val="ПС_110_кВ_(доп)"/>
      <sheetName val="автоматизация_РД"/>
      <sheetName val="Settings"/>
      <sheetName val="телемехан"/>
      <sheetName val="Управл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 refreshError="1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/>
      <sheetData sheetId="1107"/>
      <sheetData sheetId="1108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/>
      <sheetData sheetId="1386"/>
      <sheetData sheetId="1387" refreshError="1"/>
      <sheetData sheetId="1388"/>
      <sheetData sheetId="1389"/>
      <sheetData sheetId="1390"/>
      <sheetData sheetId="1391"/>
      <sheetData sheetId="1392"/>
      <sheetData sheetId="1393"/>
      <sheetData sheetId="1394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 refreshError="1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/>
      <sheetData sheetId="1451" refreshError="1"/>
      <sheetData sheetId="1452" refreshError="1"/>
      <sheetData sheetId="1453" refreshError="1"/>
      <sheetData sheetId="1454" refreshError="1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ПДР"/>
      <sheetName val="свод 2"/>
      <sheetName val="свод 3"/>
      <sheetName val="РасчетКомандир1"/>
      <sheetName val="РасчетКомандир2"/>
      <sheetName val="топо"/>
      <sheetName val="Зап-3- СЦБ"/>
      <sheetName val="Данные для расчёта сметы"/>
      <sheetName val="Справочные данные"/>
      <sheetName val="Шкаф"/>
      <sheetName val="Коэфф1."/>
      <sheetName val="Прайс лист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правка"/>
      <sheetName val="эл_химз_"/>
      <sheetName val="геология_"/>
      <sheetName val="свод_2"/>
      <sheetName val="свод_3"/>
      <sheetName val="Зап-3-_СЦБ"/>
      <sheetName val="Данные_для_расчёта_сметы"/>
      <sheetName val="Лист1"/>
      <sheetName val="Обновление"/>
      <sheetName val="Цена"/>
      <sheetName val="Product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м 5 ОДД "/>
      <sheetName val="геолог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Справочные_данные"/>
      <sheetName val="Коэфф1_1"/>
      <sheetName val="Прайс_лист1"/>
      <sheetName val="Амур_ДОН1"/>
      <sheetName val="кп_ГК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1_31"/>
      <sheetName val="К_рын1"/>
      <sheetName val="Сводная_смета1"/>
      <sheetName val="к_84-к_831"/>
      <sheetName val="СМЕТА_проект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13_1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"/>
      <sheetName val="КП_к_ГК"/>
      <sheetName val="Смета_11"/>
      <sheetName val="Таблица_2"/>
      <sheetName val="смета_2_проект__работы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1"/>
      <sheetName val="отчет_эл_эн__20001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1"/>
      <sheetName val="ПСБ_-_ОЭ1"/>
      <sheetName val="Смета_21"/>
      <sheetName val="СметаСводная_1_оч1"/>
      <sheetName val="Перечень_Заказчиков1"/>
      <sheetName val="Капитальные_затраты1"/>
      <sheetName val="Opex_personnel_(Term_facs)1"/>
      <sheetName val="КП_(2)1"/>
      <sheetName val="2_2_1"/>
      <sheetName val="6_3"/>
      <sheetName val="6_7"/>
      <sheetName val="6_3_1_3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1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таблица_руко_1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Справочные_данные1"/>
      <sheetName val="Коэфф1_2"/>
      <sheetName val="Прайс_лист2"/>
      <sheetName val="Амур_ДОН2"/>
      <sheetName val="кп_ГК1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1_32"/>
      <sheetName val="К_рын2"/>
      <sheetName val="Сводная_смета2"/>
      <sheetName val="к_84-к_832"/>
      <sheetName val="СМЕТА_проект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13_1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2"/>
      <sheetName val="отчет_эл_эн__20002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2"/>
      <sheetName val="ПСБ_-_ОЭ2"/>
      <sheetName val="Смета_22"/>
      <sheetName val="СметаСводная_1_оч2"/>
      <sheetName val="Перечень_Заказчиков2"/>
      <sheetName val="Капитальные_затраты2"/>
      <sheetName val="Opex_personnel_(Term_facs)2"/>
      <sheetName val="КП_(2)2"/>
      <sheetName val="2_2_2"/>
      <sheetName val="6_31"/>
      <sheetName val="6_71"/>
      <sheetName val="6_3_1_31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2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ГАЗ_камаз"/>
      <sheetName val="#ССЫЛКА"/>
      <sheetName val="проектные роли"/>
      <sheetName val="сводная (2)"/>
      <sheetName val="Исх."/>
      <sheetName val="Общая_часть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кп_ГК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к_84-к_833"/>
      <sheetName val="СМЕТА_проект3"/>
      <sheetName val="Пояснение_2"/>
      <sheetName val="См_1_наруж_водопровод3"/>
      <sheetName val="Разработка_проекта3"/>
      <sheetName val="КП_НовоКов3"/>
      <sheetName val="13_13"/>
      <sheetName val="Лист_опроса3"/>
      <sheetName val="HP_и_оргтехника3"/>
      <sheetName val="СметаСводная_снег3"/>
      <sheetName val="ст_ГТМ2"/>
      <sheetName val="изыскания_22"/>
      <sheetName val="КП_к_ГК2"/>
      <sheetName val="Смета_13"/>
      <sheetName val="Таблица_22"/>
      <sheetName val="смета_2_проект__работы2"/>
      <sheetName val="Текущие_цены3"/>
      <sheetName val="отчет_эл_эн__20003"/>
      <sheetName val="суб_подряд3"/>
      <sheetName val="ПСБ_-_ОЭ3"/>
      <sheetName val="СметаСводная_1_оч3"/>
      <sheetName val="6_32"/>
      <sheetName val="6_72"/>
      <sheetName val="6_3_1_3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таблица_руко 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 refreshError="1"/>
      <sheetData sheetId="941" refreshError="1"/>
      <sheetData sheetId="942" refreshError="1"/>
      <sheetData sheetId="943" refreshError="1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 refreshError="1"/>
      <sheetData sheetId="117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Упр"/>
      <sheetName val="топо"/>
      <sheetName val="информация"/>
      <sheetName val="ц_1991"/>
      <sheetName val="Обновление"/>
      <sheetName val="Цена"/>
      <sheetName val="Product"/>
      <sheetName val="Шкаф"/>
      <sheetName val="Коэфф1."/>
      <sheetName val="Прайс лист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РС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Объемы работ по ПВ"/>
      <sheetName val="мсн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омандировочные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  <sheetName val="Настройка"/>
      <sheetName val="3.1"/>
      <sheetName val="Настройки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СПЕЦИФИКАЦИЯ"/>
      <sheetName val="списки"/>
      <sheetName val="Исх"/>
      <sheetName val="Кал.план Жукова даты - не на/_x0000_"/>
      <sheetName val="Дополнительные пара_x0005__xde00_"/>
      <sheetName val="Общие"/>
      <sheetName val="отчет эл_эн  2000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Коэфф1_"/>
      <sheetName val="Прайс_лист"/>
      <sheetName val="Данные_для_расчёта_сметы1"/>
      <sheetName val="К_рын"/>
      <sheetName val="Сводная_смета1"/>
      <sheetName val="свод_21"/>
      <sheetName val="СметаСводная_Рыб1"/>
      <sheetName val="См_1_наруж_водопровод1"/>
      <sheetName val="СметаСводная_Колпино"/>
      <sheetName val="Лист_опроса"/>
      <sheetName val="к_84-к_83"/>
      <sheetName val="HP_и_оргтехника"/>
      <sheetName val="Зап-3-_СЦБ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вод_31"/>
      <sheetName val="Кл-р_SysTel1"/>
      <sheetName val="КП_Прим_(3)1"/>
      <sheetName val="1_31"/>
      <sheetName val="ПСП_1"/>
      <sheetName val="Пример_расчета1"/>
      <sheetName val="СМЕТА_проект1"/>
      <sheetName val="Разработка_проекта1"/>
      <sheetName val="Смета_1свод"/>
      <sheetName val="СметаСводная_снег"/>
      <sheetName val="13_1"/>
      <sheetName val="1_2_1-Проект"/>
      <sheetName val="КП_к_снег_Рыбинская"/>
      <sheetName val="СметаСводная_павильон"/>
      <sheetName val="КП_Мак"/>
      <sheetName val="Данные1кв_1"/>
      <sheetName val="Коэф_КВ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Амур_ДОН"/>
      <sheetName val="Opex_personnel_(Term_facs)"/>
      <sheetName val="КП_(2)"/>
      <sheetName val="Ачинский_НПЗ"/>
      <sheetName val="Кал_план_Жукова_даты_-_не_надо"/>
      <sheetName val="смета_СИД"/>
      <sheetName val="ПДР_ООО_&quot;Юкос_ФБЦ&quot;"/>
      <sheetName val="Объемы_работ_по_ПВ"/>
      <sheetName val="исходные_данные"/>
      <sheetName val="расчетные_таблицы"/>
      <sheetName val="См3_СЦБ-зап"/>
      <sheetName val="в_работу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Хаттон_90_90_Femco"/>
      <sheetName val="СметаСводная_1_оч"/>
      <sheetName val="Общая_часть"/>
      <sheetName val="УП__2004"/>
      <sheetName val="БП_НОВЫЙ"/>
      <sheetName val="База_Геодезия"/>
      <sheetName val="База_Геология"/>
      <sheetName val="5_1"/>
      <sheetName val="3_1_ТХ"/>
      <sheetName val="Дополнительные_пара"/>
      <sheetName val="Курс_доллара"/>
      <sheetName val="р_Волхов2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Б_Сат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Данные_для_расчёта_сметы2"/>
      <sheetName val="свод_32"/>
      <sheetName val="ПСП_2"/>
      <sheetName val="Пример_расчета2"/>
      <sheetName val="свод_22"/>
      <sheetName val="СМЕТА_проект2"/>
      <sheetName val="Сводная_смета2"/>
      <sheetName val="Разработка_проекта2"/>
      <sheetName val="См_1_наруж_водопровод2"/>
      <sheetName val="Кл-р_SysTel2"/>
      <sheetName val="КП_Прим_(3)2"/>
      <sheetName val="1_32"/>
      <sheetName val="СметаСводная_Рыб2"/>
      <sheetName val="1_2_1-Проект1"/>
      <sheetName val="КП_к_снег_Рыбинская1"/>
      <sheetName val="Лист_опроса1"/>
      <sheetName val="к_84-к_831"/>
      <sheetName val="Коэфф1_1"/>
      <sheetName val="Прайс_лист1"/>
      <sheetName val="HP_и_оргтехника1"/>
      <sheetName val="Зап-3-_СЦБ1"/>
      <sheetName val="СметаСводная_Колпино1"/>
      <sheetName val="СметаСводная_павильон1"/>
      <sheetName val="КП_Мак1"/>
      <sheetName val="Данные1кв_2"/>
      <sheetName val="Коэф_КВ2"/>
      <sheetName val="6_52-свод2"/>
      <sheetName val="КП_НовоКов1"/>
      <sheetName val="Калплан_Кра1"/>
      <sheetName val="изыскания_21"/>
      <sheetName val="КП_к_ГК1"/>
      <sheetName val="Прибыль_опл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К_рын1"/>
      <sheetName val="Смета_1свод1"/>
      <sheetName val="СметаСводная_снег1"/>
      <sheetName val="13_11"/>
      <sheetName val="Амур_ДОН1"/>
      <sheetName val="Opex_personnel_(Term_facs)1"/>
      <sheetName val="КП_(2)1"/>
      <sheetName val="Ачинский_НПЗ1"/>
      <sheetName val="Кал_план_Жукова_даты_-_не_надо1"/>
      <sheetName val="смета_СИД1"/>
      <sheetName val="ПДР_ООО_&quot;Юкос_ФБЦ&quot;1"/>
      <sheetName val="Справочные данные"/>
      <sheetName val="2003г."/>
      <sheetName val="расчет вязкости"/>
      <sheetName val="СНГ"/>
      <sheetName val="Курс $"/>
      <sheetName val="Ф3П"/>
      <sheetName val="Ф2П"/>
      <sheetName val="Дог_рас"/>
      <sheetName val="КП_СС"/>
      <sheetName val="СметаЗатрат"/>
      <sheetName val="ма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 refreshError="1"/>
      <sheetData sheetId="72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итул 00-06"/>
      <sheetName val="Титул 07-08"/>
      <sheetName val="Смета"/>
      <sheetName val="Материалы"/>
      <sheetName val="Ссылки"/>
      <sheetName val="база"/>
      <sheetName val="Коэффициенты"/>
      <sheetName val="топография"/>
    </sheetNames>
    <sheetDataSet>
      <sheetData sheetId="0" refreshError="1"/>
      <sheetData sheetId="1">
        <row r="2">
          <cell r="G2" t="e">
            <v>#REF!</v>
          </cell>
        </row>
      </sheetData>
      <sheetData sheetId="2">
        <row r="3">
          <cell r="J3" t="e">
            <v>#REF!</v>
          </cell>
          <cell r="S3" t="e">
            <v>#REF!</v>
          </cell>
          <cell r="AB3" t="e">
            <v>#REF!</v>
          </cell>
          <cell r="AK3" t="e">
            <v>#REF!</v>
          </cell>
          <cell r="AT3" t="e">
            <v>#REF!</v>
          </cell>
          <cell r="BC3" t="e">
            <v>#REF!</v>
          </cell>
          <cell r="BL3" t="e">
            <v>#REF!</v>
          </cell>
          <cell r="BU3" t="e">
            <v>#REF!</v>
          </cell>
          <cell r="CD3" t="e">
            <v>#REF!</v>
          </cell>
        </row>
        <row r="4">
          <cell r="I4" t="e">
            <v>#REF!</v>
          </cell>
          <cell r="R4" t="e">
            <v>#REF!</v>
          </cell>
          <cell r="AA4" t="e">
            <v>#REF!</v>
          </cell>
          <cell r="AJ4" t="e">
            <v>#REF!</v>
          </cell>
          <cell r="AS4" t="e">
            <v>#REF!</v>
          </cell>
          <cell r="BB4" t="e">
            <v>#REF!</v>
          </cell>
          <cell r="BK4" t="e">
            <v>#REF!</v>
          </cell>
          <cell r="BT4">
            <v>0</v>
          </cell>
          <cell r="CC4">
            <v>0</v>
          </cell>
        </row>
        <row r="5">
          <cell r="I5" t="e">
            <v>#REF!</v>
          </cell>
          <cell r="R5" t="e">
            <v>#REF!</v>
          </cell>
          <cell r="AA5" t="e">
            <v>#REF!</v>
          </cell>
          <cell r="AJ5" t="e">
            <v>#REF!</v>
          </cell>
          <cell r="AS5" t="e">
            <v>#REF!</v>
          </cell>
          <cell r="BB5" t="e">
            <v>#REF!</v>
          </cell>
          <cell r="BK5" t="e">
            <v>#REF!</v>
          </cell>
          <cell r="BT5">
            <v>0</v>
          </cell>
          <cell r="CC5">
            <v>0</v>
          </cell>
        </row>
        <row r="7">
          <cell r="J7">
            <v>0</v>
          </cell>
          <cell r="K7" t="str">
            <v>руб.</v>
          </cell>
          <cell r="M7">
            <v>0</v>
          </cell>
          <cell r="N7" t="str">
            <v>руб.</v>
          </cell>
          <cell r="P7">
            <v>0</v>
          </cell>
          <cell r="Q7" t="str">
            <v>руб.</v>
          </cell>
          <cell r="S7">
            <v>0</v>
          </cell>
          <cell r="T7" t="str">
            <v>руб.</v>
          </cell>
          <cell r="V7">
            <v>0</v>
          </cell>
          <cell r="W7" t="str">
            <v>руб.</v>
          </cell>
          <cell r="Y7">
            <v>0</v>
          </cell>
          <cell r="Z7" t="str">
            <v>руб.</v>
          </cell>
          <cell r="AB7">
            <v>0</v>
          </cell>
          <cell r="AC7" t="str">
            <v>руб.</v>
          </cell>
          <cell r="AE7">
            <v>0</v>
          </cell>
          <cell r="AF7" t="str">
            <v>руб.</v>
          </cell>
          <cell r="AH7">
            <v>0</v>
          </cell>
          <cell r="AI7" t="str">
            <v>руб.</v>
          </cell>
          <cell r="AK7">
            <v>0</v>
          </cell>
          <cell r="AL7" t="str">
            <v>руб.</v>
          </cell>
          <cell r="AN7">
            <v>0</v>
          </cell>
          <cell r="AO7" t="str">
            <v>руб.</v>
          </cell>
          <cell r="AQ7">
            <v>0</v>
          </cell>
          <cell r="AR7" t="str">
            <v>руб.</v>
          </cell>
          <cell r="AT7">
            <v>0</v>
          </cell>
          <cell r="AU7" t="str">
            <v>руб.</v>
          </cell>
          <cell r="AW7">
            <v>0</v>
          </cell>
          <cell r="AX7" t="str">
            <v>руб.</v>
          </cell>
          <cell r="AZ7">
            <v>0</v>
          </cell>
          <cell r="BA7" t="str">
            <v>руб.</v>
          </cell>
          <cell r="BC7">
            <v>0</v>
          </cell>
          <cell r="BD7" t="str">
            <v>руб.</v>
          </cell>
          <cell r="BF7">
            <v>0</v>
          </cell>
          <cell r="BG7" t="str">
            <v>руб.</v>
          </cell>
          <cell r="BI7">
            <v>0</v>
          </cell>
          <cell r="BJ7" t="str">
            <v>руб.</v>
          </cell>
          <cell r="BL7">
            <v>0</v>
          </cell>
          <cell r="BM7" t="str">
            <v>руб.</v>
          </cell>
          <cell r="BO7">
            <v>0</v>
          </cell>
          <cell r="BP7" t="str">
            <v>руб.</v>
          </cell>
          <cell r="BR7">
            <v>0</v>
          </cell>
          <cell r="BS7" t="str">
            <v>руб.</v>
          </cell>
          <cell r="BU7">
            <v>0</v>
          </cell>
          <cell r="BV7" t="str">
            <v>руб.</v>
          </cell>
          <cell r="BX7">
            <v>0</v>
          </cell>
          <cell r="BY7" t="str">
            <v>руб.</v>
          </cell>
          <cell r="CA7">
            <v>0</v>
          </cell>
          <cell r="CB7" t="str">
            <v>руб.</v>
          </cell>
          <cell r="CD7">
            <v>0</v>
          </cell>
          <cell r="CE7" t="str">
            <v>руб.</v>
          </cell>
          <cell r="CG7">
            <v>0</v>
          </cell>
          <cell r="CH7" t="str">
            <v>руб.</v>
          </cell>
          <cell r="CJ7">
            <v>0</v>
          </cell>
          <cell r="CK7" t="str">
            <v>руб.</v>
          </cell>
        </row>
        <row r="9">
          <cell r="J9">
            <v>0</v>
          </cell>
          <cell r="K9" t="str">
            <v>руб.</v>
          </cell>
          <cell r="M9">
            <v>0</v>
          </cell>
          <cell r="N9" t="str">
            <v>руб.</v>
          </cell>
          <cell r="P9">
            <v>0</v>
          </cell>
          <cell r="Q9" t="str">
            <v>руб.</v>
          </cell>
          <cell r="S9">
            <v>0</v>
          </cell>
          <cell r="T9" t="str">
            <v>руб.</v>
          </cell>
          <cell r="V9">
            <v>0</v>
          </cell>
          <cell r="W9" t="str">
            <v>руб.</v>
          </cell>
          <cell r="Y9">
            <v>0</v>
          </cell>
          <cell r="Z9" t="str">
            <v>руб.</v>
          </cell>
          <cell r="AB9">
            <v>0</v>
          </cell>
          <cell r="AC9" t="str">
            <v>руб.</v>
          </cell>
          <cell r="AE9">
            <v>0</v>
          </cell>
          <cell r="AF9" t="str">
            <v>руб.</v>
          </cell>
          <cell r="AH9">
            <v>0</v>
          </cell>
          <cell r="AI9" t="str">
            <v>руб.</v>
          </cell>
          <cell r="AK9">
            <v>0</v>
          </cell>
          <cell r="AL9" t="str">
            <v>руб.</v>
          </cell>
          <cell r="AN9">
            <v>0</v>
          </cell>
          <cell r="AO9" t="str">
            <v>руб.</v>
          </cell>
          <cell r="AQ9">
            <v>0</v>
          </cell>
          <cell r="AR9" t="str">
            <v>руб.</v>
          </cell>
          <cell r="AT9">
            <v>0</v>
          </cell>
          <cell r="AU9" t="str">
            <v>руб.</v>
          </cell>
          <cell r="AW9">
            <v>0</v>
          </cell>
          <cell r="AX9" t="str">
            <v>руб.</v>
          </cell>
          <cell r="AZ9">
            <v>0</v>
          </cell>
          <cell r="BA9" t="str">
            <v>руб.</v>
          </cell>
          <cell r="BC9">
            <v>0</v>
          </cell>
          <cell r="BD9" t="str">
            <v>руб.</v>
          </cell>
          <cell r="BF9">
            <v>0</v>
          </cell>
          <cell r="BG9" t="str">
            <v>руб.</v>
          </cell>
          <cell r="BI9">
            <v>0</v>
          </cell>
          <cell r="BJ9" t="str">
            <v>руб.</v>
          </cell>
          <cell r="BL9">
            <v>0</v>
          </cell>
          <cell r="BM9" t="str">
            <v>руб.</v>
          </cell>
          <cell r="BO9">
            <v>0</v>
          </cell>
          <cell r="BP9" t="str">
            <v>руб.</v>
          </cell>
          <cell r="BR9">
            <v>0</v>
          </cell>
          <cell r="BS9" t="str">
            <v>руб.</v>
          </cell>
          <cell r="BU9">
            <v>0</v>
          </cell>
          <cell r="BV9" t="str">
            <v>руб.</v>
          </cell>
          <cell r="BX9">
            <v>0</v>
          </cell>
          <cell r="BY9" t="str">
            <v>руб.</v>
          </cell>
          <cell r="CA9">
            <v>0</v>
          </cell>
          <cell r="CB9" t="str">
            <v>руб.</v>
          </cell>
          <cell r="CD9">
            <v>0</v>
          </cell>
          <cell r="CE9" t="str">
            <v>руб.</v>
          </cell>
          <cell r="CG9">
            <v>0</v>
          </cell>
          <cell r="CH9" t="str">
            <v>руб.</v>
          </cell>
          <cell r="CJ9">
            <v>0</v>
          </cell>
          <cell r="CK9" t="str">
            <v>руб.</v>
          </cell>
        </row>
        <row r="10">
          <cell r="J10">
            <v>0</v>
          </cell>
          <cell r="K10" t="str">
            <v>руб.</v>
          </cell>
          <cell r="M10">
            <v>0</v>
          </cell>
          <cell r="N10" t="str">
            <v>руб.</v>
          </cell>
          <cell r="P10">
            <v>0</v>
          </cell>
          <cell r="Q10" t="str">
            <v>руб.</v>
          </cell>
          <cell r="S10">
            <v>0</v>
          </cell>
          <cell r="T10" t="str">
            <v>руб.</v>
          </cell>
          <cell r="V10">
            <v>0</v>
          </cell>
          <cell r="W10" t="str">
            <v>руб.</v>
          </cell>
          <cell r="Y10">
            <v>0</v>
          </cell>
          <cell r="Z10" t="str">
            <v>руб.</v>
          </cell>
          <cell r="AB10">
            <v>0</v>
          </cell>
          <cell r="AC10" t="str">
            <v>руб.</v>
          </cell>
          <cell r="AE10">
            <v>0</v>
          </cell>
          <cell r="AF10" t="str">
            <v>руб.</v>
          </cell>
          <cell r="AH10">
            <v>0</v>
          </cell>
          <cell r="AI10" t="str">
            <v>руб.</v>
          </cell>
          <cell r="AK10">
            <v>0</v>
          </cell>
          <cell r="AL10" t="str">
            <v>руб.</v>
          </cell>
          <cell r="AN10">
            <v>0</v>
          </cell>
          <cell r="AO10" t="str">
            <v>руб.</v>
          </cell>
          <cell r="AQ10">
            <v>0</v>
          </cell>
          <cell r="AR10" t="str">
            <v>руб.</v>
          </cell>
          <cell r="AT10">
            <v>0</v>
          </cell>
          <cell r="AU10" t="str">
            <v>руб.</v>
          </cell>
          <cell r="AW10">
            <v>0</v>
          </cell>
          <cell r="AX10" t="str">
            <v>руб.</v>
          </cell>
          <cell r="AZ10">
            <v>0</v>
          </cell>
          <cell r="BA10" t="str">
            <v>руб.</v>
          </cell>
          <cell r="BC10">
            <v>0</v>
          </cell>
          <cell r="BD10" t="str">
            <v>руб.</v>
          </cell>
          <cell r="BF10">
            <v>0</v>
          </cell>
          <cell r="BG10" t="str">
            <v>руб.</v>
          </cell>
          <cell r="BI10">
            <v>0</v>
          </cell>
          <cell r="BJ10" t="str">
            <v>руб.</v>
          </cell>
          <cell r="BL10">
            <v>0</v>
          </cell>
          <cell r="BM10" t="str">
            <v>руб.</v>
          </cell>
          <cell r="BO10">
            <v>0</v>
          </cell>
          <cell r="BP10" t="str">
            <v>руб.</v>
          </cell>
          <cell r="BR10">
            <v>0</v>
          </cell>
          <cell r="BS10" t="str">
            <v>руб.</v>
          </cell>
          <cell r="BU10">
            <v>0</v>
          </cell>
          <cell r="BV10" t="str">
            <v>руб.</v>
          </cell>
          <cell r="BX10">
            <v>0</v>
          </cell>
          <cell r="BY10" t="str">
            <v>руб.</v>
          </cell>
          <cell r="CA10">
            <v>0</v>
          </cell>
          <cell r="CB10" t="str">
            <v>руб.</v>
          </cell>
          <cell r="CD10">
            <v>0</v>
          </cell>
          <cell r="CE10" t="str">
            <v>руб.</v>
          </cell>
          <cell r="CG10">
            <v>0</v>
          </cell>
          <cell r="CH10" t="str">
            <v>руб.</v>
          </cell>
          <cell r="CJ10">
            <v>0</v>
          </cell>
          <cell r="CK10" t="str">
            <v>руб.</v>
          </cell>
        </row>
        <row r="11">
          <cell r="J11">
            <v>0</v>
          </cell>
          <cell r="K11" t="str">
            <v>руб.</v>
          </cell>
          <cell r="M11">
            <v>0</v>
          </cell>
          <cell r="N11" t="str">
            <v>руб.</v>
          </cell>
          <cell r="P11">
            <v>0</v>
          </cell>
          <cell r="Q11" t="str">
            <v>руб.</v>
          </cell>
          <cell r="S11">
            <v>0</v>
          </cell>
          <cell r="T11" t="str">
            <v>руб.</v>
          </cell>
          <cell r="V11">
            <v>0</v>
          </cell>
          <cell r="W11" t="str">
            <v>руб.</v>
          </cell>
          <cell r="Y11">
            <v>0</v>
          </cell>
          <cell r="Z11" t="str">
            <v>руб.</v>
          </cell>
          <cell r="AB11">
            <v>0</v>
          </cell>
          <cell r="AC11" t="str">
            <v>руб.</v>
          </cell>
          <cell r="AE11">
            <v>0</v>
          </cell>
          <cell r="AF11" t="str">
            <v>руб.</v>
          </cell>
          <cell r="AH11">
            <v>0</v>
          </cell>
          <cell r="AI11" t="str">
            <v>руб.</v>
          </cell>
          <cell r="AK11">
            <v>0</v>
          </cell>
          <cell r="AL11" t="str">
            <v>руб.</v>
          </cell>
          <cell r="AN11">
            <v>0</v>
          </cell>
          <cell r="AO11" t="str">
            <v>руб.</v>
          </cell>
          <cell r="AQ11">
            <v>0</v>
          </cell>
          <cell r="AR11" t="str">
            <v>руб.</v>
          </cell>
          <cell r="AT11">
            <v>0</v>
          </cell>
          <cell r="AU11" t="str">
            <v>руб.</v>
          </cell>
          <cell r="AW11">
            <v>0</v>
          </cell>
          <cell r="AX11" t="str">
            <v>руб.</v>
          </cell>
          <cell r="AZ11">
            <v>0</v>
          </cell>
          <cell r="BA11" t="str">
            <v>руб.</v>
          </cell>
          <cell r="BC11">
            <v>0</v>
          </cell>
          <cell r="BD11" t="str">
            <v>руб.</v>
          </cell>
          <cell r="BF11">
            <v>0</v>
          </cell>
          <cell r="BG11" t="str">
            <v>руб.</v>
          </cell>
          <cell r="BI11">
            <v>0</v>
          </cell>
          <cell r="BJ11" t="str">
            <v>руб.</v>
          </cell>
          <cell r="BL11">
            <v>0</v>
          </cell>
          <cell r="BM11" t="str">
            <v>руб.</v>
          </cell>
          <cell r="BO11">
            <v>0</v>
          </cell>
          <cell r="BP11" t="str">
            <v>руб.</v>
          </cell>
          <cell r="BR11">
            <v>0</v>
          </cell>
          <cell r="BS11" t="str">
            <v>руб.</v>
          </cell>
          <cell r="BU11">
            <v>0</v>
          </cell>
          <cell r="BV11" t="str">
            <v>руб.</v>
          </cell>
          <cell r="BX11">
            <v>0</v>
          </cell>
          <cell r="BY11" t="str">
            <v>руб.</v>
          </cell>
          <cell r="CA11">
            <v>0</v>
          </cell>
          <cell r="CB11" t="str">
            <v>руб.</v>
          </cell>
          <cell r="CD11">
            <v>0</v>
          </cell>
          <cell r="CE11" t="str">
            <v>руб.</v>
          </cell>
          <cell r="CG11">
            <v>0</v>
          </cell>
          <cell r="CH11" t="str">
            <v>руб.</v>
          </cell>
          <cell r="CJ11">
            <v>0</v>
          </cell>
          <cell r="CK11" t="str">
            <v>руб.</v>
          </cell>
        </row>
        <row r="12">
          <cell r="J12">
            <v>0</v>
          </cell>
          <cell r="K12" t="str">
            <v>руб.</v>
          </cell>
          <cell r="M12">
            <v>0</v>
          </cell>
          <cell r="N12" t="str">
            <v>руб.</v>
          </cell>
          <cell r="P12">
            <v>0</v>
          </cell>
          <cell r="Q12" t="str">
            <v>руб.</v>
          </cell>
          <cell r="S12">
            <v>0</v>
          </cell>
          <cell r="T12" t="str">
            <v>руб.</v>
          </cell>
          <cell r="V12">
            <v>0</v>
          </cell>
          <cell r="W12" t="str">
            <v>руб.</v>
          </cell>
          <cell r="Y12">
            <v>0</v>
          </cell>
          <cell r="Z12" t="str">
            <v>руб.</v>
          </cell>
          <cell r="AB12">
            <v>0</v>
          </cell>
          <cell r="AC12" t="str">
            <v>руб.</v>
          </cell>
          <cell r="AE12">
            <v>0</v>
          </cell>
          <cell r="AF12" t="str">
            <v>руб.</v>
          </cell>
          <cell r="AH12">
            <v>0</v>
          </cell>
          <cell r="AI12" t="str">
            <v>руб.</v>
          </cell>
          <cell r="AK12">
            <v>0</v>
          </cell>
          <cell r="AL12" t="str">
            <v>руб.</v>
          </cell>
          <cell r="AN12">
            <v>0</v>
          </cell>
          <cell r="AO12" t="str">
            <v>руб.</v>
          </cell>
          <cell r="AQ12">
            <v>0</v>
          </cell>
          <cell r="AR12" t="str">
            <v>руб.</v>
          </cell>
          <cell r="AT12">
            <v>0</v>
          </cell>
          <cell r="AU12" t="str">
            <v>руб.</v>
          </cell>
          <cell r="AW12">
            <v>0</v>
          </cell>
          <cell r="AX12" t="str">
            <v>руб.</v>
          </cell>
          <cell r="AZ12">
            <v>0</v>
          </cell>
          <cell r="BA12" t="str">
            <v>руб.</v>
          </cell>
          <cell r="BC12">
            <v>0</v>
          </cell>
          <cell r="BD12" t="str">
            <v>руб.</v>
          </cell>
          <cell r="BF12">
            <v>0</v>
          </cell>
          <cell r="BG12" t="str">
            <v>руб.</v>
          </cell>
          <cell r="BI12">
            <v>0</v>
          </cell>
          <cell r="BJ12" t="str">
            <v>руб.</v>
          </cell>
          <cell r="BL12">
            <v>0</v>
          </cell>
          <cell r="BM12" t="str">
            <v>руб.</v>
          </cell>
          <cell r="BO12">
            <v>0</v>
          </cell>
          <cell r="BP12" t="str">
            <v>руб.</v>
          </cell>
          <cell r="BR12">
            <v>0</v>
          </cell>
          <cell r="BS12" t="str">
            <v>руб.</v>
          </cell>
          <cell r="BU12">
            <v>0</v>
          </cell>
          <cell r="BV12" t="str">
            <v>руб.</v>
          </cell>
          <cell r="BX12">
            <v>0</v>
          </cell>
          <cell r="BY12" t="str">
            <v>руб.</v>
          </cell>
          <cell r="CA12">
            <v>0</v>
          </cell>
          <cell r="CB12" t="str">
            <v>руб.</v>
          </cell>
          <cell r="CD12">
            <v>0</v>
          </cell>
          <cell r="CE12" t="str">
            <v>руб.</v>
          </cell>
          <cell r="CG12">
            <v>0</v>
          </cell>
          <cell r="CH12" t="str">
            <v>руб.</v>
          </cell>
          <cell r="CJ12">
            <v>0</v>
          </cell>
          <cell r="CK12" t="str">
            <v>руб.</v>
          </cell>
        </row>
        <row r="13">
          <cell r="J13">
            <v>0</v>
          </cell>
          <cell r="K13" t="str">
            <v>руб.</v>
          </cell>
          <cell r="M13">
            <v>0</v>
          </cell>
          <cell r="N13" t="str">
            <v>руб.</v>
          </cell>
          <cell r="P13">
            <v>0</v>
          </cell>
          <cell r="Q13" t="str">
            <v>руб.</v>
          </cell>
          <cell r="S13">
            <v>0</v>
          </cell>
          <cell r="T13" t="str">
            <v>руб.</v>
          </cell>
          <cell r="V13">
            <v>0</v>
          </cell>
          <cell r="W13" t="str">
            <v>руб.</v>
          </cell>
          <cell r="Y13">
            <v>0</v>
          </cell>
          <cell r="Z13" t="str">
            <v>руб.</v>
          </cell>
          <cell r="AB13">
            <v>0</v>
          </cell>
          <cell r="AC13" t="str">
            <v>руб.</v>
          </cell>
          <cell r="AE13">
            <v>0</v>
          </cell>
          <cell r="AF13" t="str">
            <v>руб.</v>
          </cell>
          <cell r="AH13">
            <v>0</v>
          </cell>
          <cell r="AI13" t="str">
            <v>руб.</v>
          </cell>
          <cell r="AK13">
            <v>0</v>
          </cell>
          <cell r="AL13" t="str">
            <v>руб.</v>
          </cell>
          <cell r="AN13">
            <v>0</v>
          </cell>
          <cell r="AO13" t="str">
            <v>руб.</v>
          </cell>
          <cell r="AQ13">
            <v>0</v>
          </cell>
          <cell r="AR13" t="str">
            <v>руб.</v>
          </cell>
          <cell r="AT13">
            <v>0</v>
          </cell>
          <cell r="AU13" t="str">
            <v>руб.</v>
          </cell>
          <cell r="AW13">
            <v>0</v>
          </cell>
          <cell r="AX13" t="str">
            <v>руб.</v>
          </cell>
          <cell r="AZ13">
            <v>0</v>
          </cell>
          <cell r="BA13" t="str">
            <v>руб.</v>
          </cell>
          <cell r="BC13">
            <v>0</v>
          </cell>
          <cell r="BD13" t="str">
            <v>руб.</v>
          </cell>
          <cell r="BF13">
            <v>0</v>
          </cell>
          <cell r="BG13" t="str">
            <v>руб.</v>
          </cell>
          <cell r="BI13">
            <v>0</v>
          </cell>
          <cell r="BJ13" t="str">
            <v>руб.</v>
          </cell>
          <cell r="BL13">
            <v>0</v>
          </cell>
          <cell r="BM13" t="str">
            <v>руб.</v>
          </cell>
          <cell r="BO13">
            <v>0</v>
          </cell>
          <cell r="BP13" t="str">
            <v>руб.</v>
          </cell>
          <cell r="BR13">
            <v>0</v>
          </cell>
          <cell r="BS13" t="str">
            <v>руб.</v>
          </cell>
          <cell r="BU13">
            <v>0</v>
          </cell>
          <cell r="BV13" t="str">
            <v>руб.</v>
          </cell>
          <cell r="BX13">
            <v>0</v>
          </cell>
          <cell r="BY13" t="str">
            <v>руб.</v>
          </cell>
          <cell r="CA13">
            <v>0</v>
          </cell>
          <cell r="CB13" t="str">
            <v>руб.</v>
          </cell>
          <cell r="CD13">
            <v>0</v>
          </cell>
          <cell r="CE13" t="str">
            <v>руб.</v>
          </cell>
          <cell r="CG13">
            <v>0</v>
          </cell>
          <cell r="CH13" t="str">
            <v>руб.</v>
          </cell>
          <cell r="CJ13">
            <v>0</v>
          </cell>
          <cell r="CK13" t="str">
            <v>руб.</v>
          </cell>
        </row>
        <row r="14">
          <cell r="J14">
            <v>0</v>
          </cell>
          <cell r="K14" t="str">
            <v>руб.</v>
          </cell>
          <cell r="M14">
            <v>0</v>
          </cell>
          <cell r="N14" t="str">
            <v>руб.</v>
          </cell>
          <cell r="P14">
            <v>0</v>
          </cell>
          <cell r="Q14" t="str">
            <v>руб.</v>
          </cell>
          <cell r="S14">
            <v>0</v>
          </cell>
          <cell r="T14" t="str">
            <v>руб.</v>
          </cell>
          <cell r="V14">
            <v>0</v>
          </cell>
          <cell r="W14" t="str">
            <v>руб.</v>
          </cell>
          <cell r="Y14">
            <v>0</v>
          </cell>
          <cell r="Z14" t="str">
            <v>руб.</v>
          </cell>
          <cell r="AB14">
            <v>0</v>
          </cell>
          <cell r="AC14" t="str">
            <v>руб.</v>
          </cell>
          <cell r="AE14">
            <v>0</v>
          </cell>
          <cell r="AF14" t="str">
            <v>руб.</v>
          </cell>
          <cell r="AH14">
            <v>0</v>
          </cell>
          <cell r="AI14" t="str">
            <v>руб.</v>
          </cell>
          <cell r="AK14">
            <v>0</v>
          </cell>
          <cell r="AL14" t="str">
            <v>руб.</v>
          </cell>
          <cell r="AN14">
            <v>0</v>
          </cell>
          <cell r="AO14" t="str">
            <v>руб.</v>
          </cell>
          <cell r="AQ14">
            <v>0</v>
          </cell>
          <cell r="AR14" t="str">
            <v>руб.</v>
          </cell>
          <cell r="AT14">
            <v>0</v>
          </cell>
          <cell r="AU14" t="str">
            <v>руб.</v>
          </cell>
          <cell r="AW14">
            <v>0</v>
          </cell>
          <cell r="AX14" t="str">
            <v>руб.</v>
          </cell>
          <cell r="AZ14">
            <v>0</v>
          </cell>
          <cell r="BA14" t="str">
            <v>руб.</v>
          </cell>
          <cell r="BC14">
            <v>0</v>
          </cell>
          <cell r="BD14" t="str">
            <v>руб.</v>
          </cell>
          <cell r="BF14">
            <v>0</v>
          </cell>
          <cell r="BG14" t="str">
            <v>руб.</v>
          </cell>
          <cell r="BI14">
            <v>0</v>
          </cell>
          <cell r="BJ14" t="str">
            <v>руб.</v>
          </cell>
          <cell r="BL14">
            <v>0</v>
          </cell>
          <cell r="BM14" t="str">
            <v>руб.</v>
          </cell>
          <cell r="BO14">
            <v>0</v>
          </cell>
          <cell r="BP14" t="str">
            <v>руб.</v>
          </cell>
          <cell r="BR14">
            <v>0</v>
          </cell>
          <cell r="BS14" t="str">
            <v>руб.</v>
          </cell>
          <cell r="BU14">
            <v>0</v>
          </cell>
          <cell r="BV14" t="str">
            <v>руб.</v>
          </cell>
          <cell r="BX14">
            <v>0</v>
          </cell>
          <cell r="BY14" t="str">
            <v>руб.</v>
          </cell>
          <cell r="CA14">
            <v>0</v>
          </cell>
          <cell r="CB14" t="str">
            <v>руб.</v>
          </cell>
          <cell r="CD14">
            <v>0</v>
          </cell>
          <cell r="CE14" t="str">
            <v>руб.</v>
          </cell>
          <cell r="CG14">
            <v>0</v>
          </cell>
          <cell r="CH14" t="str">
            <v>руб.</v>
          </cell>
          <cell r="CJ14">
            <v>0</v>
          </cell>
          <cell r="CK14" t="str">
            <v>руб.</v>
          </cell>
        </row>
        <row r="15">
          <cell r="J15">
            <v>0</v>
          </cell>
          <cell r="K15" t="str">
            <v>руб.</v>
          </cell>
          <cell r="M15">
            <v>0</v>
          </cell>
          <cell r="N15" t="str">
            <v>руб.</v>
          </cell>
          <cell r="P15">
            <v>0</v>
          </cell>
          <cell r="Q15" t="str">
            <v>руб.</v>
          </cell>
          <cell r="S15">
            <v>0</v>
          </cell>
          <cell r="T15" t="str">
            <v>руб.</v>
          </cell>
          <cell r="V15">
            <v>0</v>
          </cell>
          <cell r="W15" t="str">
            <v>руб.</v>
          </cell>
          <cell r="Y15">
            <v>0</v>
          </cell>
          <cell r="Z15" t="str">
            <v>руб.</v>
          </cell>
          <cell r="AB15">
            <v>0</v>
          </cell>
          <cell r="AC15" t="str">
            <v>руб.</v>
          </cell>
          <cell r="AE15">
            <v>0</v>
          </cell>
          <cell r="AF15" t="str">
            <v>руб.</v>
          </cell>
          <cell r="AH15">
            <v>0</v>
          </cell>
          <cell r="AI15" t="str">
            <v>руб.</v>
          </cell>
          <cell r="AK15">
            <v>0</v>
          </cell>
          <cell r="AL15" t="str">
            <v>руб.</v>
          </cell>
          <cell r="AN15">
            <v>0</v>
          </cell>
          <cell r="AO15" t="str">
            <v>руб.</v>
          </cell>
          <cell r="AQ15">
            <v>0</v>
          </cell>
          <cell r="AR15" t="str">
            <v>руб.</v>
          </cell>
          <cell r="AT15">
            <v>0</v>
          </cell>
          <cell r="AU15" t="str">
            <v>руб.</v>
          </cell>
          <cell r="AW15">
            <v>0</v>
          </cell>
          <cell r="AX15" t="str">
            <v>руб.</v>
          </cell>
          <cell r="AZ15">
            <v>0</v>
          </cell>
          <cell r="BA15" t="str">
            <v>руб.</v>
          </cell>
          <cell r="BC15">
            <v>0</v>
          </cell>
          <cell r="BD15" t="str">
            <v>руб.</v>
          </cell>
          <cell r="BF15">
            <v>0</v>
          </cell>
          <cell r="BG15" t="str">
            <v>руб.</v>
          </cell>
          <cell r="BI15">
            <v>0</v>
          </cell>
          <cell r="BJ15" t="str">
            <v>руб.</v>
          </cell>
          <cell r="BL15">
            <v>0</v>
          </cell>
          <cell r="BM15" t="str">
            <v>руб.</v>
          </cell>
          <cell r="BO15">
            <v>0</v>
          </cell>
          <cell r="BP15" t="str">
            <v>руб.</v>
          </cell>
          <cell r="BR15">
            <v>0</v>
          </cell>
          <cell r="BS15" t="str">
            <v>руб.</v>
          </cell>
          <cell r="BU15">
            <v>0</v>
          </cell>
          <cell r="BV15" t="str">
            <v>руб.</v>
          </cell>
          <cell r="BX15">
            <v>0</v>
          </cell>
          <cell r="BY15" t="str">
            <v>руб.</v>
          </cell>
          <cell r="CA15">
            <v>0</v>
          </cell>
          <cell r="CB15" t="str">
            <v>руб.</v>
          </cell>
          <cell r="CD15">
            <v>0</v>
          </cell>
          <cell r="CE15" t="str">
            <v>руб.</v>
          </cell>
          <cell r="CG15">
            <v>0</v>
          </cell>
          <cell r="CH15" t="str">
            <v>руб.</v>
          </cell>
          <cell r="CJ15">
            <v>0</v>
          </cell>
          <cell r="CK15" t="str">
            <v>руб.</v>
          </cell>
        </row>
        <row r="17">
          <cell r="J17" t="str">
            <v xml:space="preserve">Предъявлено    </v>
          </cell>
          <cell r="M17" t="str">
            <v>Принято</v>
          </cell>
          <cell r="P17" t="str">
            <v>Разногласия</v>
          </cell>
          <cell r="S17" t="str">
            <v xml:space="preserve">Предъявлено    </v>
          </cell>
          <cell r="V17" t="str">
            <v>Принято</v>
          </cell>
          <cell r="Y17" t="str">
            <v>Разногласия</v>
          </cell>
          <cell r="AB17" t="str">
            <v xml:space="preserve">Предъявлено    </v>
          </cell>
          <cell r="AE17" t="str">
            <v>Принято</v>
          </cell>
          <cell r="AH17" t="str">
            <v>Разногласия</v>
          </cell>
          <cell r="AK17" t="str">
            <v xml:space="preserve">Предъявлено    </v>
          </cell>
          <cell r="AN17" t="str">
            <v>Принято</v>
          </cell>
          <cell r="AQ17" t="str">
            <v>Разногласия</v>
          </cell>
          <cell r="AT17" t="str">
            <v xml:space="preserve">Предъявлено    </v>
          </cell>
          <cell r="AW17" t="str">
            <v>Принято</v>
          </cell>
          <cell r="AZ17" t="str">
            <v>Разногласия</v>
          </cell>
          <cell r="BC17" t="str">
            <v xml:space="preserve">Предъявлено    </v>
          </cell>
          <cell r="BF17" t="str">
            <v>Принято</v>
          </cell>
          <cell r="BI17" t="str">
            <v>Разногласия</v>
          </cell>
          <cell r="BL17" t="str">
            <v xml:space="preserve">Предъявлено    </v>
          </cell>
          <cell r="BO17" t="str">
            <v>Принято</v>
          </cell>
          <cell r="BR17" t="str">
            <v>Разногласия</v>
          </cell>
          <cell r="BU17" t="str">
            <v xml:space="preserve">Предъявлено    </v>
          </cell>
          <cell r="BX17" t="str">
            <v>Принято</v>
          </cell>
          <cell r="CA17" t="str">
            <v>Разногласия</v>
          </cell>
          <cell r="CD17" t="str">
            <v xml:space="preserve">Предъявлено    </v>
          </cell>
          <cell r="CG17" t="str">
            <v>Принято</v>
          </cell>
          <cell r="CJ17" t="str">
            <v>Разногласия</v>
          </cell>
        </row>
        <row r="18">
          <cell r="J18" t="str">
            <v>(текущая смета)</v>
          </cell>
          <cell r="M18" t="str">
            <v>(текущая смета)</v>
          </cell>
          <cell r="P18" t="str">
            <v>(текущая смета)</v>
          </cell>
          <cell r="S18" t="str">
            <v>(текущая смета)</v>
          </cell>
          <cell r="V18" t="str">
            <v>(текущая смета)</v>
          </cell>
          <cell r="Y18" t="str">
            <v>(текущая смета)</v>
          </cell>
          <cell r="AB18" t="str">
            <v>(текущая смета)</v>
          </cell>
          <cell r="AE18" t="str">
            <v>(текущая смета)</v>
          </cell>
          <cell r="AH18" t="str">
            <v>(текущая смета)</v>
          </cell>
          <cell r="AK18" t="str">
            <v>(текущая смета)</v>
          </cell>
          <cell r="AN18" t="str">
            <v>(текущая смета)</v>
          </cell>
          <cell r="AQ18" t="str">
            <v>(текущая смета)</v>
          </cell>
          <cell r="AT18" t="str">
            <v>(текущая смета)</v>
          </cell>
          <cell r="AW18" t="str">
            <v>(текущая смета)</v>
          </cell>
          <cell r="AZ18" t="str">
            <v>(текущая смета)</v>
          </cell>
          <cell r="BC18" t="str">
            <v>(текущая смета)</v>
          </cell>
          <cell r="BF18" t="str">
            <v>(текущая смета)</v>
          </cell>
          <cell r="BI18" t="str">
            <v>(текущая смета)</v>
          </cell>
          <cell r="BL18" t="str">
            <v>(текущая смета)</v>
          </cell>
          <cell r="BO18" t="str">
            <v>(текущая смета)</v>
          </cell>
          <cell r="BR18" t="str">
            <v>(текущая смета)</v>
          </cell>
          <cell r="BU18" t="str">
            <v>(текущая смета)</v>
          </cell>
          <cell r="BX18" t="str">
            <v>(текущая смета)</v>
          </cell>
          <cell r="CA18" t="str">
            <v>(текущая смета)</v>
          </cell>
          <cell r="CD18" t="str">
            <v>(текущая смета)</v>
          </cell>
          <cell r="CG18" t="str">
            <v>(текущая смета)</v>
          </cell>
          <cell r="CJ18" t="str">
            <v>(текущая смета)</v>
          </cell>
        </row>
        <row r="19">
          <cell r="I19" t="str">
            <v>Объем</v>
          </cell>
          <cell r="J19" t="str">
            <v>Ст-ть</v>
          </cell>
          <cell r="K19" t="str">
            <v>Сметная</v>
          </cell>
          <cell r="L19" t="str">
            <v>Объем</v>
          </cell>
          <cell r="M19" t="str">
            <v>Ст-ть</v>
          </cell>
          <cell r="N19" t="str">
            <v>Сметная</v>
          </cell>
          <cell r="O19" t="str">
            <v>Объем</v>
          </cell>
          <cell r="P19" t="str">
            <v>Ст-ть</v>
          </cell>
          <cell r="Q19" t="str">
            <v>Сметная</v>
          </cell>
          <cell r="R19" t="str">
            <v>Объем</v>
          </cell>
          <cell r="S19" t="str">
            <v>Ст-ть</v>
          </cell>
          <cell r="T19" t="str">
            <v>Сметная</v>
          </cell>
          <cell r="U19" t="str">
            <v>Объем</v>
          </cell>
          <cell r="V19" t="str">
            <v>Ст-ть</v>
          </cell>
          <cell r="W19" t="str">
            <v>Сметная</v>
          </cell>
          <cell r="X19" t="str">
            <v>Объем</v>
          </cell>
          <cell r="Y19" t="str">
            <v>Ст-ть</v>
          </cell>
          <cell r="Z19" t="str">
            <v>Сметная</v>
          </cell>
          <cell r="AA19" t="str">
            <v>Объем</v>
          </cell>
          <cell r="AB19" t="str">
            <v>Ст-ть</v>
          </cell>
          <cell r="AC19" t="str">
            <v>Сметная</v>
          </cell>
          <cell r="AD19" t="str">
            <v>Объем</v>
          </cell>
          <cell r="AE19" t="str">
            <v>Ст-ть</v>
          </cell>
          <cell r="AF19" t="str">
            <v>Сметная</v>
          </cell>
          <cell r="AG19" t="str">
            <v>Объем</v>
          </cell>
          <cell r="AH19" t="str">
            <v>Ст-ть</v>
          </cell>
          <cell r="AI19" t="str">
            <v>Сметная</v>
          </cell>
          <cell r="AJ19" t="str">
            <v>Объем</v>
          </cell>
          <cell r="AK19" t="str">
            <v>Ст-ть</v>
          </cell>
          <cell r="AL19" t="str">
            <v>Сметная</v>
          </cell>
          <cell r="AM19" t="str">
            <v>Объем</v>
          </cell>
          <cell r="AN19" t="str">
            <v>Ст-ть</v>
          </cell>
          <cell r="AO19" t="str">
            <v>Сметная</v>
          </cell>
          <cell r="AP19" t="str">
            <v>Объем</v>
          </cell>
          <cell r="AQ19" t="str">
            <v>Ст-ть</v>
          </cell>
          <cell r="AR19" t="str">
            <v>Сметная</v>
          </cell>
          <cell r="AS19" t="str">
            <v>Объем</v>
          </cell>
          <cell r="AT19" t="str">
            <v>Ст-ть</v>
          </cell>
          <cell r="AU19" t="str">
            <v>Сметная</v>
          </cell>
          <cell r="AV19" t="str">
            <v>Объем</v>
          </cell>
          <cell r="AW19" t="str">
            <v>Ст-ть</v>
          </cell>
          <cell r="AX19" t="str">
            <v>Сметная</v>
          </cell>
          <cell r="AY19" t="str">
            <v>Объем</v>
          </cell>
          <cell r="AZ19" t="str">
            <v>Ст-ть</v>
          </cell>
          <cell r="BA19" t="str">
            <v>Сметная</v>
          </cell>
          <cell r="BB19" t="str">
            <v>Объем</v>
          </cell>
          <cell r="BC19" t="str">
            <v>Ст-ть</v>
          </cell>
          <cell r="BD19" t="str">
            <v>Сметная</v>
          </cell>
          <cell r="BE19" t="str">
            <v>Объем</v>
          </cell>
          <cell r="BF19" t="str">
            <v>Ст-ть</v>
          </cell>
          <cell r="BG19" t="str">
            <v>Сметная</v>
          </cell>
          <cell r="BH19" t="str">
            <v>Объем</v>
          </cell>
          <cell r="BI19" t="str">
            <v>Ст-ть</v>
          </cell>
          <cell r="BJ19" t="str">
            <v>Сметная</v>
          </cell>
          <cell r="BK19" t="str">
            <v>Объем</v>
          </cell>
          <cell r="BL19" t="str">
            <v>Ст-ть</v>
          </cell>
          <cell r="BM19" t="str">
            <v>Сметная</v>
          </cell>
          <cell r="BN19" t="str">
            <v>Объем</v>
          </cell>
          <cell r="BO19" t="str">
            <v>Ст-ть</v>
          </cell>
          <cell r="BP19" t="str">
            <v>Сметная</v>
          </cell>
          <cell r="BQ19" t="str">
            <v>Объем</v>
          </cell>
          <cell r="BR19" t="str">
            <v>Ст-ть</v>
          </cell>
          <cell r="BS19" t="str">
            <v>Сметная</v>
          </cell>
          <cell r="BT19" t="str">
            <v>Объем</v>
          </cell>
          <cell r="BU19" t="str">
            <v>Ст-ть</v>
          </cell>
          <cell r="BV19" t="str">
            <v>Сметная</v>
          </cell>
          <cell r="BW19" t="str">
            <v>Объем</v>
          </cell>
          <cell r="BX19" t="str">
            <v>Ст-ть</v>
          </cell>
          <cell r="BY19" t="str">
            <v>Сметная</v>
          </cell>
          <cell r="BZ19" t="str">
            <v>Объем</v>
          </cell>
          <cell r="CA19" t="str">
            <v>Ст-ть</v>
          </cell>
          <cell r="CB19" t="str">
            <v>Сметная</v>
          </cell>
          <cell r="CC19" t="str">
            <v>Объем</v>
          </cell>
          <cell r="CD19" t="str">
            <v>Ст-ть</v>
          </cell>
          <cell r="CE19" t="str">
            <v>Сметная</v>
          </cell>
          <cell r="CF19" t="str">
            <v>Объем</v>
          </cell>
          <cell r="CG19" t="str">
            <v>Ст-ть</v>
          </cell>
          <cell r="CH19" t="str">
            <v>Сметная</v>
          </cell>
          <cell r="CI19" t="str">
            <v>Объем</v>
          </cell>
          <cell r="CJ19" t="str">
            <v>Ст-ть</v>
          </cell>
          <cell r="CK19" t="str">
            <v>Сметная</v>
          </cell>
        </row>
        <row r="20">
          <cell r="J20" t="str">
            <v>единицы</v>
          </cell>
          <cell r="K20" t="str">
            <v>ст-ть</v>
          </cell>
          <cell r="M20" t="str">
            <v>единицы</v>
          </cell>
          <cell r="N20" t="str">
            <v>ст-ть</v>
          </cell>
          <cell r="P20" t="str">
            <v>единицы</v>
          </cell>
          <cell r="Q20" t="str">
            <v>ст-ть</v>
          </cell>
          <cell r="S20" t="str">
            <v>единицы</v>
          </cell>
          <cell r="T20" t="str">
            <v>ст-ть</v>
          </cell>
          <cell r="V20" t="str">
            <v>единицы</v>
          </cell>
          <cell r="W20" t="str">
            <v>ст-ть</v>
          </cell>
          <cell r="Y20" t="str">
            <v>единицы</v>
          </cell>
          <cell r="Z20" t="str">
            <v>ст-ть</v>
          </cell>
          <cell r="AB20" t="str">
            <v>единицы</v>
          </cell>
          <cell r="AC20" t="str">
            <v>ст-ть</v>
          </cell>
          <cell r="AE20" t="str">
            <v>единицы</v>
          </cell>
          <cell r="AF20" t="str">
            <v>ст-ть</v>
          </cell>
          <cell r="AH20" t="str">
            <v>единицы</v>
          </cell>
          <cell r="AI20" t="str">
            <v>ст-ть</v>
          </cell>
          <cell r="AK20" t="str">
            <v>единицы</v>
          </cell>
          <cell r="AL20" t="str">
            <v>ст-ть</v>
          </cell>
          <cell r="AN20" t="str">
            <v>единицы</v>
          </cell>
          <cell r="AO20" t="str">
            <v>ст-ть</v>
          </cell>
          <cell r="AQ20" t="str">
            <v>единицы</v>
          </cell>
          <cell r="AR20" t="str">
            <v>ст-ть</v>
          </cell>
          <cell r="AT20" t="str">
            <v>единицы</v>
          </cell>
          <cell r="AU20" t="str">
            <v>ст-ть</v>
          </cell>
          <cell r="AW20" t="str">
            <v>единицы</v>
          </cell>
          <cell r="AX20" t="str">
            <v>ст-ть</v>
          </cell>
          <cell r="AZ20" t="str">
            <v>единицы</v>
          </cell>
          <cell r="BA20" t="str">
            <v>ст-ть</v>
          </cell>
          <cell r="BC20" t="str">
            <v>единицы</v>
          </cell>
          <cell r="BD20" t="str">
            <v>ст-ть</v>
          </cell>
          <cell r="BF20" t="str">
            <v>единицы</v>
          </cell>
          <cell r="BG20" t="str">
            <v>ст-ть</v>
          </cell>
          <cell r="BI20" t="str">
            <v>единицы</v>
          </cell>
          <cell r="BJ20" t="str">
            <v>ст-ть</v>
          </cell>
          <cell r="BL20" t="str">
            <v>единицы</v>
          </cell>
          <cell r="BM20" t="str">
            <v>ст-ть</v>
          </cell>
          <cell r="BO20" t="str">
            <v>единицы</v>
          </cell>
          <cell r="BP20" t="str">
            <v>ст-ть</v>
          </cell>
          <cell r="BR20" t="str">
            <v>единицы</v>
          </cell>
          <cell r="BS20" t="str">
            <v>ст-ть</v>
          </cell>
          <cell r="BU20" t="str">
            <v>единицы</v>
          </cell>
          <cell r="BV20" t="str">
            <v>ст-ть</v>
          </cell>
          <cell r="BX20" t="str">
            <v>единицы</v>
          </cell>
          <cell r="BY20" t="str">
            <v>ст-ть</v>
          </cell>
          <cell r="CA20" t="str">
            <v>единицы</v>
          </cell>
          <cell r="CB20" t="str">
            <v>ст-ть</v>
          </cell>
          <cell r="CD20" t="str">
            <v>единицы</v>
          </cell>
          <cell r="CE20" t="str">
            <v>ст-ть</v>
          </cell>
          <cell r="CG20" t="str">
            <v>единицы</v>
          </cell>
          <cell r="CH20" t="str">
            <v>ст-ть</v>
          </cell>
          <cell r="CJ20" t="str">
            <v>единицы</v>
          </cell>
          <cell r="CK20" t="str">
            <v>ст-ть</v>
          </cell>
        </row>
        <row r="21">
          <cell r="I21">
            <v>7</v>
          </cell>
          <cell r="J21">
            <v>8</v>
          </cell>
          <cell r="K21">
            <v>9</v>
          </cell>
          <cell r="L21">
            <v>10</v>
          </cell>
          <cell r="M21">
            <v>11</v>
          </cell>
          <cell r="N21">
            <v>12</v>
          </cell>
          <cell r="O21">
            <v>13</v>
          </cell>
          <cell r="P21">
            <v>14</v>
          </cell>
          <cell r="Q21">
            <v>15</v>
          </cell>
          <cell r="R21">
            <v>7</v>
          </cell>
          <cell r="S21">
            <v>8</v>
          </cell>
          <cell r="T21">
            <v>9</v>
          </cell>
          <cell r="U21">
            <v>10</v>
          </cell>
          <cell r="V21">
            <v>11</v>
          </cell>
          <cell r="W21">
            <v>12</v>
          </cell>
          <cell r="X21">
            <v>13</v>
          </cell>
          <cell r="Y21">
            <v>14</v>
          </cell>
          <cell r="Z21">
            <v>15</v>
          </cell>
          <cell r="AA21">
            <v>7</v>
          </cell>
          <cell r="AB21">
            <v>8</v>
          </cell>
          <cell r="AC21">
            <v>9</v>
          </cell>
          <cell r="AD21">
            <v>10</v>
          </cell>
          <cell r="AE21">
            <v>11</v>
          </cell>
          <cell r="AF21">
            <v>12</v>
          </cell>
          <cell r="AG21">
            <v>13</v>
          </cell>
          <cell r="AH21">
            <v>14</v>
          </cell>
          <cell r="AI21">
            <v>15</v>
          </cell>
          <cell r="AJ21">
            <v>7</v>
          </cell>
          <cell r="AK21">
            <v>8</v>
          </cell>
          <cell r="AL21">
            <v>9</v>
          </cell>
          <cell r="AM21">
            <v>10</v>
          </cell>
          <cell r="AN21">
            <v>11</v>
          </cell>
          <cell r="AO21">
            <v>12</v>
          </cell>
          <cell r="AP21">
            <v>13</v>
          </cell>
          <cell r="AQ21">
            <v>14</v>
          </cell>
          <cell r="AR21">
            <v>15</v>
          </cell>
          <cell r="AS21">
            <v>7</v>
          </cell>
          <cell r="AT21">
            <v>8</v>
          </cell>
          <cell r="AU21">
            <v>9</v>
          </cell>
          <cell r="AV21">
            <v>10</v>
          </cell>
          <cell r="AW21">
            <v>11</v>
          </cell>
          <cell r="AX21">
            <v>12</v>
          </cell>
          <cell r="AY21">
            <v>13</v>
          </cell>
          <cell r="AZ21">
            <v>14</v>
          </cell>
          <cell r="BA21">
            <v>15</v>
          </cell>
          <cell r="BB21">
            <v>7</v>
          </cell>
          <cell r="BC21">
            <v>8</v>
          </cell>
          <cell r="BD21">
            <v>9</v>
          </cell>
          <cell r="BE21">
            <v>10</v>
          </cell>
          <cell r="BF21">
            <v>11</v>
          </cell>
          <cell r="BG21">
            <v>12</v>
          </cell>
          <cell r="BH21">
            <v>13</v>
          </cell>
          <cell r="BI21">
            <v>14</v>
          </cell>
          <cell r="BJ21">
            <v>15</v>
          </cell>
          <cell r="BK21">
            <v>7</v>
          </cell>
          <cell r="BL21">
            <v>8</v>
          </cell>
          <cell r="BM21">
            <v>9</v>
          </cell>
          <cell r="BN21">
            <v>10</v>
          </cell>
          <cell r="BO21">
            <v>11</v>
          </cell>
          <cell r="BP21">
            <v>12</v>
          </cell>
          <cell r="BQ21">
            <v>13</v>
          </cell>
          <cell r="BR21">
            <v>14</v>
          </cell>
          <cell r="BS21">
            <v>15</v>
          </cell>
          <cell r="BT21">
            <v>7</v>
          </cell>
          <cell r="BU21">
            <v>8</v>
          </cell>
          <cell r="BV21">
            <v>9</v>
          </cell>
          <cell r="BW21">
            <v>10</v>
          </cell>
          <cell r="BX21">
            <v>11</v>
          </cell>
          <cell r="BY21">
            <v>12</v>
          </cell>
          <cell r="BZ21">
            <v>13</v>
          </cell>
          <cell r="CA21">
            <v>14</v>
          </cell>
          <cell r="CB21">
            <v>15</v>
          </cell>
          <cell r="CC21">
            <v>7</v>
          </cell>
          <cell r="CD21">
            <v>8</v>
          </cell>
          <cell r="CE21">
            <v>9</v>
          </cell>
          <cell r="CF21">
            <v>10</v>
          </cell>
          <cell r="CG21">
            <v>11</v>
          </cell>
          <cell r="CH21">
            <v>12</v>
          </cell>
          <cell r="CI21">
            <v>13</v>
          </cell>
          <cell r="CJ21">
            <v>14</v>
          </cell>
          <cell r="CK21">
            <v>15</v>
          </cell>
        </row>
        <row r="22">
          <cell r="L22" t="str">
            <v>В копилку</v>
          </cell>
          <cell r="M22" t="str">
            <v>В копилку</v>
          </cell>
          <cell r="N22" t="str">
            <v>В копилку</v>
          </cell>
          <cell r="U22" t="str">
            <v>В копилку</v>
          </cell>
          <cell r="V22" t="str">
            <v>В копилку</v>
          </cell>
          <cell r="W22" t="str">
            <v>В копилку</v>
          </cell>
          <cell r="AD22" t="str">
            <v>В копилку</v>
          </cell>
          <cell r="AE22" t="str">
            <v>В копилку</v>
          </cell>
          <cell r="AF22" t="str">
            <v>В копилку</v>
          </cell>
          <cell r="AM22" t="str">
            <v>В копилку</v>
          </cell>
          <cell r="AN22" t="str">
            <v>В копилку</v>
          </cell>
          <cell r="AO22" t="str">
            <v>В копилку</v>
          </cell>
          <cell r="AV22" t="str">
            <v>В копилку</v>
          </cell>
          <cell r="AW22" t="str">
            <v>В копилку</v>
          </cell>
          <cell r="AX22" t="str">
            <v>В копилку</v>
          </cell>
          <cell r="BE22" t="str">
            <v>В копилку</v>
          </cell>
          <cell r="BF22" t="str">
            <v>В копилку</v>
          </cell>
          <cell r="BG22" t="str">
            <v>В копилку</v>
          </cell>
          <cell r="BN22" t="str">
            <v>В копилку</v>
          </cell>
          <cell r="BO22" t="str">
            <v>В копилку</v>
          </cell>
          <cell r="BP22" t="str">
            <v>В копилку</v>
          </cell>
          <cell r="BW22" t="str">
            <v>В копилку</v>
          </cell>
          <cell r="BX22" t="str">
            <v>В копилку</v>
          </cell>
          <cell r="BY22" t="str">
            <v>В копилку</v>
          </cell>
          <cell r="CF22" t="str">
            <v>В копилку</v>
          </cell>
          <cell r="CG22" t="str">
            <v>В копилку</v>
          </cell>
          <cell r="CH22" t="str">
            <v>В копилку</v>
          </cell>
        </row>
        <row r="26">
          <cell r="K26">
            <v>0</v>
          </cell>
          <cell r="L26">
            <v>0</v>
          </cell>
          <cell r="N26">
            <v>0</v>
          </cell>
          <cell r="O26">
            <v>0</v>
          </cell>
          <cell r="Q26">
            <v>0</v>
          </cell>
          <cell r="T26">
            <v>0</v>
          </cell>
          <cell r="U26">
            <v>0</v>
          </cell>
          <cell r="W26">
            <v>0</v>
          </cell>
          <cell r="X26">
            <v>0</v>
          </cell>
          <cell r="Z26">
            <v>0</v>
          </cell>
          <cell r="AC26">
            <v>0</v>
          </cell>
          <cell r="AD26">
            <v>0</v>
          </cell>
          <cell r="AF26">
            <v>0</v>
          </cell>
          <cell r="AG26">
            <v>0</v>
          </cell>
          <cell r="AI26">
            <v>0</v>
          </cell>
          <cell r="AL26">
            <v>0</v>
          </cell>
          <cell r="AM26">
            <v>0</v>
          </cell>
          <cell r="AO26">
            <v>0</v>
          </cell>
          <cell r="AP26">
            <v>0</v>
          </cell>
          <cell r="AR26">
            <v>0</v>
          </cell>
          <cell r="AU26">
            <v>0</v>
          </cell>
          <cell r="AV26">
            <v>0</v>
          </cell>
          <cell r="AX26">
            <v>0</v>
          </cell>
          <cell r="AY26">
            <v>0</v>
          </cell>
          <cell r="BA26">
            <v>0</v>
          </cell>
          <cell r="BD26">
            <v>0</v>
          </cell>
          <cell r="BE26">
            <v>0</v>
          </cell>
          <cell r="BG26">
            <v>0</v>
          </cell>
          <cell r="BH26">
            <v>0</v>
          </cell>
          <cell r="BJ26">
            <v>0</v>
          </cell>
          <cell r="BM26">
            <v>0</v>
          </cell>
          <cell r="BN26">
            <v>0</v>
          </cell>
          <cell r="BP26">
            <v>0</v>
          </cell>
          <cell r="BQ26">
            <v>0</v>
          </cell>
          <cell r="BS26">
            <v>0</v>
          </cell>
          <cell r="BV26">
            <v>0</v>
          </cell>
          <cell r="BW26">
            <v>0</v>
          </cell>
          <cell r="BY26">
            <v>0</v>
          </cell>
          <cell r="BZ26">
            <v>0</v>
          </cell>
          <cell r="CB26">
            <v>0</v>
          </cell>
          <cell r="CE26">
            <v>0</v>
          </cell>
          <cell r="CF26">
            <v>0</v>
          </cell>
          <cell r="CH26">
            <v>0</v>
          </cell>
          <cell r="CI26">
            <v>0</v>
          </cell>
          <cell r="CK26">
            <v>0</v>
          </cell>
        </row>
        <row r="27">
          <cell r="K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T27">
            <v>0</v>
          </cell>
          <cell r="V27">
            <v>0</v>
          </cell>
          <cell r="W27">
            <v>0</v>
          </cell>
          <cell r="Y27">
            <v>0</v>
          </cell>
          <cell r="Z27">
            <v>0</v>
          </cell>
          <cell r="AC27">
            <v>0</v>
          </cell>
          <cell r="AE27">
            <v>0</v>
          </cell>
          <cell r="AF27">
            <v>0</v>
          </cell>
          <cell r="AH27">
            <v>0</v>
          </cell>
          <cell r="AI27">
            <v>0</v>
          </cell>
          <cell r="AL27">
            <v>0</v>
          </cell>
          <cell r="AN27">
            <v>0</v>
          </cell>
          <cell r="AO27">
            <v>0</v>
          </cell>
          <cell r="AQ27">
            <v>0</v>
          </cell>
          <cell r="AR27">
            <v>0</v>
          </cell>
          <cell r="AU27">
            <v>0</v>
          </cell>
          <cell r="AW27">
            <v>0</v>
          </cell>
          <cell r="AX27">
            <v>0</v>
          </cell>
          <cell r="AZ27">
            <v>0</v>
          </cell>
          <cell r="BA27">
            <v>0</v>
          </cell>
          <cell r="BD27">
            <v>0</v>
          </cell>
          <cell r="BF27">
            <v>0</v>
          </cell>
          <cell r="BG27">
            <v>0</v>
          </cell>
          <cell r="BI27">
            <v>0</v>
          </cell>
          <cell r="BJ27">
            <v>0</v>
          </cell>
          <cell r="BM27">
            <v>0</v>
          </cell>
          <cell r="BO27">
            <v>0</v>
          </cell>
          <cell r="BP27">
            <v>0</v>
          </cell>
          <cell r="BR27">
            <v>0</v>
          </cell>
          <cell r="BS27">
            <v>0</v>
          </cell>
          <cell r="BV27">
            <v>0</v>
          </cell>
          <cell r="BX27">
            <v>0</v>
          </cell>
          <cell r="BY27">
            <v>0</v>
          </cell>
          <cell r="CA27">
            <v>0</v>
          </cell>
          <cell r="CB27">
            <v>0</v>
          </cell>
          <cell r="CE27">
            <v>0</v>
          </cell>
          <cell r="CG27">
            <v>0</v>
          </cell>
          <cell r="CH27">
            <v>0</v>
          </cell>
          <cell r="CJ27">
            <v>0</v>
          </cell>
          <cell r="CK27">
            <v>0</v>
          </cell>
        </row>
        <row r="28">
          <cell r="K28">
            <v>0</v>
          </cell>
          <cell r="N28">
            <v>0</v>
          </cell>
          <cell r="Q28">
            <v>0</v>
          </cell>
          <cell r="T28">
            <v>0</v>
          </cell>
          <cell r="W28">
            <v>0</v>
          </cell>
          <cell r="Z28">
            <v>0</v>
          </cell>
          <cell r="AC28">
            <v>0</v>
          </cell>
          <cell r="AF28">
            <v>0</v>
          </cell>
          <cell r="AI28">
            <v>0</v>
          </cell>
          <cell r="AL28">
            <v>0</v>
          </cell>
          <cell r="AO28">
            <v>0</v>
          </cell>
          <cell r="AR28">
            <v>0</v>
          </cell>
          <cell r="AU28">
            <v>0</v>
          </cell>
          <cell r="AX28">
            <v>0</v>
          </cell>
          <cell r="BA28">
            <v>0</v>
          </cell>
          <cell r="BD28">
            <v>0</v>
          </cell>
          <cell r="BG28">
            <v>0</v>
          </cell>
          <cell r="BJ28">
            <v>0</v>
          </cell>
          <cell r="BM28">
            <v>0</v>
          </cell>
          <cell r="BP28">
            <v>0</v>
          </cell>
          <cell r="BS28">
            <v>0</v>
          </cell>
          <cell r="BV28">
            <v>0</v>
          </cell>
          <cell r="BY28">
            <v>0</v>
          </cell>
          <cell r="CB28">
            <v>0</v>
          </cell>
          <cell r="CE28">
            <v>0</v>
          </cell>
          <cell r="CH28">
            <v>0</v>
          </cell>
          <cell r="CK28">
            <v>0</v>
          </cell>
        </row>
        <row r="29"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  <cell r="CJ29">
            <v>0</v>
          </cell>
          <cell r="CK29">
            <v>0</v>
          </cell>
        </row>
        <row r="30"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  <cell r="CJ30">
            <v>0</v>
          </cell>
          <cell r="CK30">
            <v>0</v>
          </cell>
        </row>
        <row r="32">
          <cell r="K32">
            <v>0</v>
          </cell>
          <cell r="L32">
            <v>0</v>
          </cell>
          <cell r="N32">
            <v>0</v>
          </cell>
          <cell r="O32">
            <v>0</v>
          </cell>
          <cell r="Q32">
            <v>0</v>
          </cell>
          <cell r="T32">
            <v>0</v>
          </cell>
          <cell r="U32">
            <v>0</v>
          </cell>
          <cell r="W32">
            <v>0</v>
          </cell>
          <cell r="X32">
            <v>0</v>
          </cell>
          <cell r="Z32">
            <v>0</v>
          </cell>
          <cell r="AC32">
            <v>0</v>
          </cell>
          <cell r="AD32">
            <v>0</v>
          </cell>
          <cell r="AF32">
            <v>0</v>
          </cell>
          <cell r="AG32">
            <v>0</v>
          </cell>
          <cell r="AI32">
            <v>0</v>
          </cell>
          <cell r="AL32">
            <v>0</v>
          </cell>
          <cell r="AM32">
            <v>0</v>
          </cell>
          <cell r="AO32">
            <v>0</v>
          </cell>
          <cell r="AP32">
            <v>0</v>
          </cell>
          <cell r="AR32">
            <v>0</v>
          </cell>
          <cell r="AU32">
            <v>0</v>
          </cell>
          <cell r="AV32">
            <v>0</v>
          </cell>
          <cell r="AX32">
            <v>0</v>
          </cell>
          <cell r="AY32">
            <v>0</v>
          </cell>
          <cell r="BA32">
            <v>0</v>
          </cell>
          <cell r="BD32">
            <v>0</v>
          </cell>
          <cell r="BE32">
            <v>0</v>
          </cell>
          <cell r="BG32">
            <v>0</v>
          </cell>
          <cell r="BH32">
            <v>0</v>
          </cell>
          <cell r="BJ32">
            <v>0</v>
          </cell>
          <cell r="BM32">
            <v>0</v>
          </cell>
          <cell r="BN32">
            <v>0</v>
          </cell>
          <cell r="BP32">
            <v>0</v>
          </cell>
          <cell r="BQ32">
            <v>0</v>
          </cell>
          <cell r="BS32">
            <v>0</v>
          </cell>
          <cell r="BV32">
            <v>0</v>
          </cell>
          <cell r="BW32">
            <v>0</v>
          </cell>
          <cell r="BY32">
            <v>0</v>
          </cell>
          <cell r="BZ32">
            <v>0</v>
          </cell>
          <cell r="CB32">
            <v>0</v>
          </cell>
          <cell r="CE32">
            <v>0</v>
          </cell>
          <cell r="CF32">
            <v>0</v>
          </cell>
          <cell r="CH32">
            <v>0</v>
          </cell>
          <cell r="CI32">
            <v>0</v>
          </cell>
          <cell r="CK32">
            <v>0</v>
          </cell>
        </row>
        <row r="33">
          <cell r="K33">
            <v>0</v>
          </cell>
          <cell r="M33">
            <v>0</v>
          </cell>
          <cell r="N33">
            <v>0</v>
          </cell>
          <cell r="P33">
            <v>0</v>
          </cell>
          <cell r="Q33">
            <v>0</v>
          </cell>
          <cell r="T33">
            <v>0</v>
          </cell>
          <cell r="V33">
            <v>0</v>
          </cell>
          <cell r="W33">
            <v>0</v>
          </cell>
          <cell r="Y33">
            <v>0</v>
          </cell>
          <cell r="Z33">
            <v>0</v>
          </cell>
          <cell r="AC33">
            <v>0</v>
          </cell>
          <cell r="AE33">
            <v>0</v>
          </cell>
          <cell r="AF33">
            <v>0</v>
          </cell>
          <cell r="AH33">
            <v>0</v>
          </cell>
          <cell r="AI33">
            <v>0</v>
          </cell>
          <cell r="AL33">
            <v>0</v>
          </cell>
          <cell r="AN33">
            <v>0</v>
          </cell>
          <cell r="AO33">
            <v>0</v>
          </cell>
          <cell r="AQ33">
            <v>0</v>
          </cell>
          <cell r="AR33">
            <v>0</v>
          </cell>
          <cell r="AU33">
            <v>0</v>
          </cell>
          <cell r="AW33">
            <v>0</v>
          </cell>
          <cell r="AX33">
            <v>0</v>
          </cell>
          <cell r="AZ33">
            <v>0</v>
          </cell>
          <cell r="BA33">
            <v>0</v>
          </cell>
          <cell r="BD33">
            <v>0</v>
          </cell>
          <cell r="BF33">
            <v>0</v>
          </cell>
          <cell r="BG33">
            <v>0</v>
          </cell>
          <cell r="BI33">
            <v>0</v>
          </cell>
          <cell r="BJ33">
            <v>0</v>
          </cell>
          <cell r="BM33">
            <v>0</v>
          </cell>
          <cell r="BO33">
            <v>0</v>
          </cell>
          <cell r="BP33">
            <v>0</v>
          </cell>
          <cell r="BR33">
            <v>0</v>
          </cell>
          <cell r="BS33">
            <v>0</v>
          </cell>
          <cell r="BV33">
            <v>0</v>
          </cell>
          <cell r="BX33">
            <v>0</v>
          </cell>
          <cell r="BY33">
            <v>0</v>
          </cell>
          <cell r="CA33">
            <v>0</v>
          </cell>
          <cell r="CB33">
            <v>0</v>
          </cell>
          <cell r="CE33">
            <v>0</v>
          </cell>
          <cell r="CG33">
            <v>0</v>
          </cell>
          <cell r="CH33">
            <v>0</v>
          </cell>
          <cell r="CJ33">
            <v>0</v>
          </cell>
          <cell r="CK33">
            <v>0</v>
          </cell>
        </row>
        <row r="34">
          <cell r="K34">
            <v>0</v>
          </cell>
          <cell r="N34">
            <v>0</v>
          </cell>
          <cell r="Q34">
            <v>0</v>
          </cell>
          <cell r="T34">
            <v>0</v>
          </cell>
          <cell r="W34">
            <v>0</v>
          </cell>
          <cell r="Z34">
            <v>0</v>
          </cell>
          <cell r="AC34">
            <v>0</v>
          </cell>
          <cell r="AF34">
            <v>0</v>
          </cell>
          <cell r="AI34">
            <v>0</v>
          </cell>
          <cell r="AL34">
            <v>0</v>
          </cell>
          <cell r="AO34">
            <v>0</v>
          </cell>
          <cell r="AR34">
            <v>0</v>
          </cell>
          <cell r="AU34">
            <v>0</v>
          </cell>
          <cell r="AX34">
            <v>0</v>
          </cell>
          <cell r="BA34">
            <v>0</v>
          </cell>
          <cell r="BD34">
            <v>0</v>
          </cell>
          <cell r="BG34">
            <v>0</v>
          </cell>
          <cell r="BJ34">
            <v>0</v>
          </cell>
          <cell r="BM34">
            <v>0</v>
          </cell>
          <cell r="BP34">
            <v>0</v>
          </cell>
          <cell r="BS34">
            <v>0</v>
          </cell>
          <cell r="BV34">
            <v>0</v>
          </cell>
          <cell r="BY34">
            <v>0</v>
          </cell>
          <cell r="CB34">
            <v>0</v>
          </cell>
          <cell r="CE34">
            <v>0</v>
          </cell>
          <cell r="CH34">
            <v>0</v>
          </cell>
          <cell r="CK34">
            <v>0</v>
          </cell>
        </row>
        <row r="35"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  <cell r="CJ35">
            <v>0</v>
          </cell>
          <cell r="CK35">
            <v>0</v>
          </cell>
        </row>
        <row r="36"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  <cell r="CJ36">
            <v>0</v>
          </cell>
          <cell r="CK36">
            <v>0</v>
          </cell>
        </row>
        <row r="37"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  <cell r="CJ37">
            <v>0</v>
          </cell>
          <cell r="CK37">
            <v>0</v>
          </cell>
        </row>
        <row r="39">
          <cell r="K39">
            <v>0</v>
          </cell>
          <cell r="L39">
            <v>0</v>
          </cell>
          <cell r="N39">
            <v>0</v>
          </cell>
          <cell r="O39">
            <v>0</v>
          </cell>
          <cell r="Q39">
            <v>0</v>
          </cell>
          <cell r="T39">
            <v>0</v>
          </cell>
          <cell r="U39">
            <v>0</v>
          </cell>
          <cell r="W39">
            <v>0</v>
          </cell>
          <cell r="X39">
            <v>0</v>
          </cell>
          <cell r="Z39">
            <v>0</v>
          </cell>
          <cell r="AC39">
            <v>0</v>
          </cell>
          <cell r="AD39">
            <v>0</v>
          </cell>
          <cell r="AF39">
            <v>0</v>
          </cell>
          <cell r="AG39">
            <v>0</v>
          </cell>
          <cell r="AI39">
            <v>0</v>
          </cell>
          <cell r="AL39">
            <v>0</v>
          </cell>
          <cell r="AM39">
            <v>0</v>
          </cell>
          <cell r="AO39">
            <v>0</v>
          </cell>
          <cell r="AP39">
            <v>0</v>
          </cell>
          <cell r="AR39">
            <v>0</v>
          </cell>
          <cell r="AU39">
            <v>0</v>
          </cell>
          <cell r="AV39">
            <v>0</v>
          </cell>
          <cell r="AX39">
            <v>0</v>
          </cell>
          <cell r="AY39">
            <v>0</v>
          </cell>
          <cell r="BA39">
            <v>0</v>
          </cell>
          <cell r="BD39">
            <v>0</v>
          </cell>
          <cell r="BE39">
            <v>0</v>
          </cell>
          <cell r="BG39">
            <v>0</v>
          </cell>
          <cell r="BH39">
            <v>0</v>
          </cell>
          <cell r="BJ39">
            <v>0</v>
          </cell>
          <cell r="BM39">
            <v>0</v>
          </cell>
          <cell r="BN39">
            <v>0</v>
          </cell>
          <cell r="BP39">
            <v>0</v>
          </cell>
          <cell r="BQ39">
            <v>0</v>
          </cell>
          <cell r="BS39">
            <v>0</v>
          </cell>
          <cell r="BV39">
            <v>0</v>
          </cell>
          <cell r="BW39">
            <v>0</v>
          </cell>
          <cell r="BY39">
            <v>0</v>
          </cell>
          <cell r="BZ39">
            <v>0</v>
          </cell>
          <cell r="CB39">
            <v>0</v>
          </cell>
          <cell r="CE39">
            <v>0</v>
          </cell>
          <cell r="CF39">
            <v>0</v>
          </cell>
          <cell r="CH39">
            <v>0</v>
          </cell>
          <cell r="CI39">
            <v>0</v>
          </cell>
          <cell r="CK39">
            <v>0</v>
          </cell>
        </row>
        <row r="40">
          <cell r="K40">
            <v>0</v>
          </cell>
          <cell r="M40">
            <v>0</v>
          </cell>
          <cell r="N40">
            <v>0</v>
          </cell>
          <cell r="P40">
            <v>0</v>
          </cell>
          <cell r="Q40">
            <v>0</v>
          </cell>
          <cell r="T40">
            <v>0</v>
          </cell>
          <cell r="V40">
            <v>0</v>
          </cell>
          <cell r="W40">
            <v>0</v>
          </cell>
          <cell r="Y40">
            <v>0</v>
          </cell>
          <cell r="Z40">
            <v>0</v>
          </cell>
          <cell r="AC40">
            <v>0</v>
          </cell>
          <cell r="AE40">
            <v>0</v>
          </cell>
          <cell r="AF40">
            <v>0</v>
          </cell>
          <cell r="AH40">
            <v>0</v>
          </cell>
          <cell r="AI40">
            <v>0</v>
          </cell>
          <cell r="AL40">
            <v>0</v>
          </cell>
          <cell r="AN40">
            <v>0</v>
          </cell>
          <cell r="AO40">
            <v>0</v>
          </cell>
          <cell r="AQ40">
            <v>0</v>
          </cell>
          <cell r="AR40">
            <v>0</v>
          </cell>
          <cell r="AU40">
            <v>0</v>
          </cell>
          <cell r="AW40">
            <v>0</v>
          </cell>
          <cell r="AX40">
            <v>0</v>
          </cell>
          <cell r="AZ40">
            <v>0</v>
          </cell>
          <cell r="BA40">
            <v>0</v>
          </cell>
          <cell r="BD40">
            <v>0</v>
          </cell>
          <cell r="BF40">
            <v>0</v>
          </cell>
          <cell r="BG40">
            <v>0</v>
          </cell>
          <cell r="BI40">
            <v>0</v>
          </cell>
          <cell r="BJ40">
            <v>0</v>
          </cell>
          <cell r="BM40">
            <v>0</v>
          </cell>
          <cell r="BO40">
            <v>0</v>
          </cell>
          <cell r="BP40">
            <v>0</v>
          </cell>
          <cell r="BR40">
            <v>0</v>
          </cell>
          <cell r="BS40">
            <v>0</v>
          </cell>
          <cell r="BV40">
            <v>0</v>
          </cell>
          <cell r="BX40">
            <v>0</v>
          </cell>
          <cell r="BY40">
            <v>0</v>
          </cell>
          <cell r="CA40">
            <v>0</v>
          </cell>
          <cell r="CB40">
            <v>0</v>
          </cell>
          <cell r="CE40">
            <v>0</v>
          </cell>
          <cell r="CG40">
            <v>0</v>
          </cell>
          <cell r="CH40">
            <v>0</v>
          </cell>
          <cell r="CJ40">
            <v>0</v>
          </cell>
          <cell r="CK40">
            <v>0</v>
          </cell>
        </row>
        <row r="41">
          <cell r="K41">
            <v>0</v>
          </cell>
          <cell r="N41">
            <v>0</v>
          </cell>
          <cell r="Q41">
            <v>0</v>
          </cell>
          <cell r="T41">
            <v>0</v>
          </cell>
          <cell r="W41">
            <v>0</v>
          </cell>
          <cell r="Z41">
            <v>0</v>
          </cell>
          <cell r="AC41">
            <v>0</v>
          </cell>
          <cell r="AF41">
            <v>0</v>
          </cell>
          <cell r="AI41">
            <v>0</v>
          </cell>
          <cell r="AL41">
            <v>0</v>
          </cell>
          <cell r="AO41">
            <v>0</v>
          </cell>
          <cell r="AR41">
            <v>0</v>
          </cell>
          <cell r="AU41">
            <v>0</v>
          </cell>
          <cell r="AX41">
            <v>0</v>
          </cell>
          <cell r="BA41">
            <v>0</v>
          </cell>
          <cell r="BD41">
            <v>0</v>
          </cell>
          <cell r="BG41">
            <v>0</v>
          </cell>
          <cell r="BJ41">
            <v>0</v>
          </cell>
          <cell r="BM41">
            <v>0</v>
          </cell>
          <cell r="BP41">
            <v>0</v>
          </cell>
          <cell r="BS41">
            <v>0</v>
          </cell>
          <cell r="BV41">
            <v>0</v>
          </cell>
          <cell r="BY41">
            <v>0</v>
          </cell>
          <cell r="CB41">
            <v>0</v>
          </cell>
          <cell r="CE41">
            <v>0</v>
          </cell>
          <cell r="CH41">
            <v>0</v>
          </cell>
          <cell r="CK41">
            <v>0</v>
          </cell>
        </row>
        <row r="42"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  <cell r="CJ42">
            <v>0</v>
          </cell>
          <cell r="CK42">
            <v>0</v>
          </cell>
        </row>
        <row r="43"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  <cell r="CJ43">
            <v>0</v>
          </cell>
          <cell r="CK43">
            <v>0</v>
          </cell>
        </row>
        <row r="44"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  <cell r="CJ44">
            <v>0</v>
          </cell>
          <cell r="CK44">
            <v>0</v>
          </cell>
        </row>
        <row r="45"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U45">
            <v>0</v>
          </cell>
          <cell r="AV45">
            <v>0</v>
          </cell>
          <cell r="AW45">
            <v>0</v>
          </cell>
          <cell r="AX45">
            <v>0</v>
          </cell>
          <cell r="AY45">
            <v>0</v>
          </cell>
          <cell r="AZ45">
            <v>0</v>
          </cell>
          <cell r="BA45">
            <v>0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0</v>
          </cell>
          <cell r="BI45">
            <v>0</v>
          </cell>
          <cell r="BJ45">
            <v>0</v>
          </cell>
          <cell r="BM45">
            <v>0</v>
          </cell>
          <cell r="BN45">
            <v>0</v>
          </cell>
          <cell r="BO45">
            <v>0</v>
          </cell>
          <cell r="BP45">
            <v>0</v>
          </cell>
          <cell r="BQ45">
            <v>0</v>
          </cell>
          <cell r="BR45">
            <v>0</v>
          </cell>
          <cell r="BS45">
            <v>0</v>
          </cell>
          <cell r="BV45">
            <v>0</v>
          </cell>
          <cell r="BW45">
            <v>0</v>
          </cell>
          <cell r="BX45">
            <v>0</v>
          </cell>
          <cell r="BY45">
            <v>0</v>
          </cell>
          <cell r="BZ45">
            <v>0</v>
          </cell>
          <cell r="CA45">
            <v>0</v>
          </cell>
          <cell r="CB45">
            <v>0</v>
          </cell>
          <cell r="CE45">
            <v>0</v>
          </cell>
          <cell r="CF45">
            <v>0</v>
          </cell>
          <cell r="CG45">
            <v>0</v>
          </cell>
          <cell r="CH45">
            <v>0</v>
          </cell>
          <cell r="CI45">
            <v>0</v>
          </cell>
          <cell r="CJ45">
            <v>0</v>
          </cell>
          <cell r="CK45">
            <v>0</v>
          </cell>
        </row>
        <row r="46"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0</v>
          </cell>
          <cell r="AQ46">
            <v>0</v>
          </cell>
          <cell r="AR46">
            <v>0</v>
          </cell>
          <cell r="AU46">
            <v>0</v>
          </cell>
          <cell r="AV46">
            <v>0</v>
          </cell>
          <cell r="AW46">
            <v>0</v>
          </cell>
          <cell r="AX46">
            <v>0</v>
          </cell>
          <cell r="AY46">
            <v>0</v>
          </cell>
          <cell r="AZ46">
            <v>0</v>
          </cell>
          <cell r="BA46">
            <v>0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0</v>
          </cell>
          <cell r="BI46">
            <v>0</v>
          </cell>
          <cell r="BJ46">
            <v>0</v>
          </cell>
          <cell r="BM46">
            <v>0</v>
          </cell>
          <cell r="BN46">
            <v>0</v>
          </cell>
          <cell r="BO46">
            <v>0</v>
          </cell>
          <cell r="BP46">
            <v>0</v>
          </cell>
          <cell r="BQ46">
            <v>0</v>
          </cell>
          <cell r="BR46">
            <v>0</v>
          </cell>
          <cell r="BS46">
            <v>0</v>
          </cell>
          <cell r="BV46">
            <v>0</v>
          </cell>
          <cell r="BW46">
            <v>0</v>
          </cell>
          <cell r="BX46">
            <v>0</v>
          </cell>
          <cell r="BY46">
            <v>0</v>
          </cell>
          <cell r="BZ46">
            <v>0</v>
          </cell>
          <cell r="CA46">
            <v>0</v>
          </cell>
          <cell r="CB46">
            <v>0</v>
          </cell>
          <cell r="CE46">
            <v>0</v>
          </cell>
          <cell r="CF46">
            <v>0</v>
          </cell>
          <cell r="CG46">
            <v>0</v>
          </cell>
          <cell r="CH46">
            <v>0</v>
          </cell>
          <cell r="CI46">
            <v>0</v>
          </cell>
          <cell r="CJ46">
            <v>0</v>
          </cell>
          <cell r="CK46">
            <v>0</v>
          </cell>
        </row>
        <row r="47"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</v>
          </cell>
          <cell r="AZ47">
            <v>0</v>
          </cell>
          <cell r="BA47">
            <v>0</v>
          </cell>
          <cell r="BD47">
            <v>0</v>
          </cell>
          <cell r="BE47">
            <v>0</v>
          </cell>
          <cell r="BF47">
            <v>0</v>
          </cell>
          <cell r="BG47">
            <v>0</v>
          </cell>
          <cell r="BH47">
            <v>0</v>
          </cell>
          <cell r="BI47">
            <v>0</v>
          </cell>
          <cell r="BJ47">
            <v>0</v>
          </cell>
          <cell r="BM47">
            <v>0</v>
          </cell>
          <cell r="BN47">
            <v>0</v>
          </cell>
          <cell r="BO47">
            <v>0</v>
          </cell>
          <cell r="BP47">
            <v>0</v>
          </cell>
          <cell r="BQ47">
            <v>0</v>
          </cell>
          <cell r="BR47">
            <v>0</v>
          </cell>
          <cell r="BS47">
            <v>0</v>
          </cell>
          <cell r="BV47">
            <v>0</v>
          </cell>
          <cell r="BW47">
            <v>0</v>
          </cell>
          <cell r="BX47">
            <v>0</v>
          </cell>
          <cell r="BY47">
            <v>0</v>
          </cell>
          <cell r="BZ47">
            <v>0</v>
          </cell>
          <cell r="CA47">
            <v>0</v>
          </cell>
          <cell r="CB47">
            <v>0</v>
          </cell>
          <cell r="CE47">
            <v>0</v>
          </cell>
          <cell r="CF47">
            <v>0</v>
          </cell>
          <cell r="CG47">
            <v>0</v>
          </cell>
          <cell r="CH47">
            <v>0</v>
          </cell>
          <cell r="CI47">
            <v>0</v>
          </cell>
          <cell r="CJ47">
            <v>0</v>
          </cell>
          <cell r="CK47">
            <v>0</v>
          </cell>
        </row>
        <row r="48"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</v>
          </cell>
          <cell r="AZ48">
            <v>0</v>
          </cell>
          <cell r="BA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  <cell r="BJ48">
            <v>0</v>
          </cell>
          <cell r="BM48">
            <v>0</v>
          </cell>
          <cell r="BN48">
            <v>0</v>
          </cell>
          <cell r="BO48">
            <v>0</v>
          </cell>
          <cell r="BP48">
            <v>0</v>
          </cell>
          <cell r="BQ48">
            <v>0</v>
          </cell>
          <cell r="BR48">
            <v>0</v>
          </cell>
          <cell r="BS48">
            <v>0</v>
          </cell>
          <cell r="BV48">
            <v>0</v>
          </cell>
          <cell r="BW48">
            <v>0</v>
          </cell>
          <cell r="BX48">
            <v>0</v>
          </cell>
          <cell r="BY48">
            <v>0</v>
          </cell>
          <cell r="BZ48">
            <v>0</v>
          </cell>
          <cell r="CA48">
            <v>0</v>
          </cell>
          <cell r="CB48">
            <v>0</v>
          </cell>
          <cell r="CE48">
            <v>0</v>
          </cell>
          <cell r="CF48">
            <v>0</v>
          </cell>
          <cell r="CG48">
            <v>0</v>
          </cell>
          <cell r="CH48">
            <v>0</v>
          </cell>
          <cell r="CI48">
            <v>0</v>
          </cell>
          <cell r="CJ48">
            <v>0</v>
          </cell>
          <cell r="CK48">
            <v>0</v>
          </cell>
        </row>
        <row r="49"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U49">
            <v>0</v>
          </cell>
          <cell r="AV49">
            <v>0</v>
          </cell>
          <cell r="AW49">
            <v>0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Q49">
            <v>0</v>
          </cell>
          <cell r="BR49">
            <v>0</v>
          </cell>
          <cell r="BS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E49">
            <v>0</v>
          </cell>
          <cell r="CF49">
            <v>0</v>
          </cell>
          <cell r="CG49">
            <v>0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</row>
        <row r="50"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D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J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0</v>
          </cell>
          <cell r="BQ50">
            <v>0</v>
          </cell>
          <cell r="BR50">
            <v>0</v>
          </cell>
          <cell r="BS50">
            <v>0</v>
          </cell>
          <cell r="BV50">
            <v>0</v>
          </cell>
          <cell r="BW50">
            <v>0</v>
          </cell>
          <cell r="BX50">
            <v>0</v>
          </cell>
          <cell r="BY50">
            <v>0</v>
          </cell>
          <cell r="BZ50">
            <v>0</v>
          </cell>
          <cell r="CA50">
            <v>0</v>
          </cell>
          <cell r="CB50">
            <v>0</v>
          </cell>
          <cell r="CE50">
            <v>0</v>
          </cell>
          <cell r="CF50">
            <v>0</v>
          </cell>
          <cell r="CG50">
            <v>0</v>
          </cell>
          <cell r="CH50">
            <v>0</v>
          </cell>
          <cell r="CI50">
            <v>0</v>
          </cell>
          <cell r="CJ50">
            <v>0</v>
          </cell>
          <cell r="CK50">
            <v>0</v>
          </cell>
        </row>
        <row r="51">
          <cell r="BW51">
            <v>0</v>
          </cell>
          <cell r="BX51">
            <v>0</v>
          </cell>
        </row>
        <row r="53">
          <cell r="K53">
            <v>0</v>
          </cell>
          <cell r="N53">
            <v>0</v>
          </cell>
          <cell r="Q53">
            <v>0</v>
          </cell>
          <cell r="T53">
            <v>0</v>
          </cell>
          <cell r="W53">
            <v>0</v>
          </cell>
          <cell r="Z53">
            <v>0</v>
          </cell>
          <cell r="AC53">
            <v>0</v>
          </cell>
          <cell r="AF53">
            <v>0</v>
          </cell>
          <cell r="AI53">
            <v>0</v>
          </cell>
          <cell r="AL53">
            <v>0</v>
          </cell>
          <cell r="AO53">
            <v>0</v>
          </cell>
          <cell r="AR53">
            <v>0</v>
          </cell>
          <cell r="AU53">
            <v>0</v>
          </cell>
          <cell r="AX53">
            <v>0</v>
          </cell>
          <cell r="BA53">
            <v>0</v>
          </cell>
          <cell r="BD53">
            <v>0</v>
          </cell>
          <cell r="BG53">
            <v>0</v>
          </cell>
          <cell r="BJ53">
            <v>0</v>
          </cell>
          <cell r="BM53">
            <v>0</v>
          </cell>
          <cell r="BP53">
            <v>0</v>
          </cell>
          <cell r="BS53">
            <v>0</v>
          </cell>
          <cell r="BV53">
            <v>0</v>
          </cell>
          <cell r="BY53">
            <v>0</v>
          </cell>
          <cell r="CB53">
            <v>0</v>
          </cell>
          <cell r="CE53">
            <v>0</v>
          </cell>
          <cell r="CH53">
            <v>0</v>
          </cell>
          <cell r="CK53">
            <v>0</v>
          </cell>
        </row>
        <row r="54">
          <cell r="K54">
            <v>0</v>
          </cell>
          <cell r="N54">
            <v>0</v>
          </cell>
          <cell r="Q54">
            <v>0</v>
          </cell>
          <cell r="T54">
            <v>0</v>
          </cell>
          <cell r="W54">
            <v>0</v>
          </cell>
          <cell r="Z54">
            <v>0</v>
          </cell>
          <cell r="AC54">
            <v>0</v>
          </cell>
          <cell r="AF54">
            <v>0</v>
          </cell>
          <cell r="AI54">
            <v>0</v>
          </cell>
          <cell r="AL54">
            <v>0</v>
          </cell>
          <cell r="AO54">
            <v>0</v>
          </cell>
          <cell r="AR54">
            <v>0</v>
          </cell>
          <cell r="AU54">
            <v>0</v>
          </cell>
          <cell r="AX54">
            <v>0</v>
          </cell>
          <cell r="BA54">
            <v>0</v>
          </cell>
          <cell r="BD54">
            <v>0</v>
          </cell>
          <cell r="BG54">
            <v>0</v>
          </cell>
          <cell r="BJ54">
            <v>0</v>
          </cell>
          <cell r="BM54">
            <v>0</v>
          </cell>
          <cell r="BP54">
            <v>0</v>
          </cell>
          <cell r="BS54">
            <v>0</v>
          </cell>
          <cell r="BV54">
            <v>0</v>
          </cell>
          <cell r="BY54">
            <v>0</v>
          </cell>
          <cell r="CB54">
            <v>0</v>
          </cell>
          <cell r="CE54">
            <v>0</v>
          </cell>
          <cell r="CH54">
            <v>0</v>
          </cell>
          <cell r="CK54">
            <v>0</v>
          </cell>
        </row>
        <row r="55">
          <cell r="K55">
            <v>0</v>
          </cell>
          <cell r="N55">
            <v>0</v>
          </cell>
          <cell r="Q55">
            <v>0</v>
          </cell>
          <cell r="T55">
            <v>0</v>
          </cell>
          <cell r="W55">
            <v>0</v>
          </cell>
          <cell r="Z55">
            <v>0</v>
          </cell>
          <cell r="AC55">
            <v>0</v>
          </cell>
          <cell r="AF55">
            <v>0</v>
          </cell>
          <cell r="AI55">
            <v>0</v>
          </cell>
          <cell r="AL55">
            <v>0</v>
          </cell>
          <cell r="AO55">
            <v>0</v>
          </cell>
          <cell r="AR55">
            <v>0</v>
          </cell>
          <cell r="AU55">
            <v>0</v>
          </cell>
          <cell r="AX55">
            <v>0</v>
          </cell>
          <cell r="BA55">
            <v>0</v>
          </cell>
          <cell r="BD55">
            <v>0</v>
          </cell>
          <cell r="BG55">
            <v>0</v>
          </cell>
          <cell r="BJ55">
            <v>0</v>
          </cell>
          <cell r="BM55">
            <v>0</v>
          </cell>
          <cell r="BP55">
            <v>0</v>
          </cell>
          <cell r="BS55">
            <v>0</v>
          </cell>
          <cell r="BV55">
            <v>0</v>
          </cell>
          <cell r="BY55">
            <v>0</v>
          </cell>
          <cell r="CB55">
            <v>0</v>
          </cell>
          <cell r="CE55">
            <v>0</v>
          </cell>
          <cell r="CH55">
            <v>0</v>
          </cell>
          <cell r="CK55">
            <v>0</v>
          </cell>
        </row>
        <row r="56">
          <cell r="K56">
            <v>0</v>
          </cell>
          <cell r="N56">
            <v>0</v>
          </cell>
          <cell r="Q56">
            <v>0</v>
          </cell>
          <cell r="T56">
            <v>0</v>
          </cell>
          <cell r="W56">
            <v>0</v>
          </cell>
          <cell r="Z56">
            <v>0</v>
          </cell>
          <cell r="AC56">
            <v>0</v>
          </cell>
          <cell r="AF56">
            <v>0</v>
          </cell>
          <cell r="AI56">
            <v>0</v>
          </cell>
          <cell r="AL56">
            <v>0</v>
          </cell>
          <cell r="AO56">
            <v>0</v>
          </cell>
          <cell r="AR56">
            <v>0</v>
          </cell>
          <cell r="AU56">
            <v>0</v>
          </cell>
          <cell r="AX56">
            <v>0</v>
          </cell>
          <cell r="BA56">
            <v>0</v>
          </cell>
          <cell r="BD56">
            <v>0</v>
          </cell>
          <cell r="BG56">
            <v>0</v>
          </cell>
          <cell r="BJ56">
            <v>0</v>
          </cell>
          <cell r="BM56">
            <v>0</v>
          </cell>
          <cell r="BP56">
            <v>0</v>
          </cell>
          <cell r="BS56">
            <v>0</v>
          </cell>
          <cell r="BV56">
            <v>0</v>
          </cell>
          <cell r="BY56">
            <v>0</v>
          </cell>
          <cell r="CB56">
            <v>0</v>
          </cell>
          <cell r="CE56">
            <v>0</v>
          </cell>
          <cell r="CH56">
            <v>0</v>
          </cell>
          <cell r="CK56">
            <v>0</v>
          </cell>
        </row>
        <row r="60">
          <cell r="K60">
            <v>0</v>
          </cell>
          <cell r="L60">
            <v>0</v>
          </cell>
          <cell r="N60">
            <v>0</v>
          </cell>
          <cell r="O60">
            <v>0</v>
          </cell>
          <cell r="Q60">
            <v>0</v>
          </cell>
          <cell r="T60">
            <v>0</v>
          </cell>
          <cell r="U60">
            <v>0</v>
          </cell>
          <cell r="W60">
            <v>0</v>
          </cell>
          <cell r="X60">
            <v>0</v>
          </cell>
          <cell r="Z60">
            <v>0</v>
          </cell>
          <cell r="AC60">
            <v>0</v>
          </cell>
          <cell r="AD60">
            <v>0</v>
          </cell>
          <cell r="AF60">
            <v>0</v>
          </cell>
          <cell r="AG60">
            <v>0</v>
          </cell>
          <cell r="AI60">
            <v>0</v>
          </cell>
          <cell r="AL60">
            <v>0</v>
          </cell>
          <cell r="AM60">
            <v>0</v>
          </cell>
          <cell r="AO60">
            <v>0</v>
          </cell>
          <cell r="AP60">
            <v>0</v>
          </cell>
          <cell r="AR60">
            <v>0</v>
          </cell>
          <cell r="AU60">
            <v>0</v>
          </cell>
          <cell r="AV60">
            <v>0</v>
          </cell>
          <cell r="AX60">
            <v>0</v>
          </cell>
          <cell r="AY60">
            <v>0</v>
          </cell>
          <cell r="BA60">
            <v>0</v>
          </cell>
          <cell r="BD60">
            <v>0</v>
          </cell>
          <cell r="BE60">
            <v>0</v>
          </cell>
          <cell r="BG60">
            <v>0</v>
          </cell>
          <cell r="BH60">
            <v>0</v>
          </cell>
          <cell r="BJ60">
            <v>0</v>
          </cell>
          <cell r="BM60">
            <v>0</v>
          </cell>
          <cell r="BN60">
            <v>0</v>
          </cell>
          <cell r="BP60">
            <v>0</v>
          </cell>
          <cell r="BQ60">
            <v>0</v>
          </cell>
          <cell r="BS60">
            <v>0</v>
          </cell>
          <cell r="BV60">
            <v>0</v>
          </cell>
          <cell r="BW60">
            <v>0</v>
          </cell>
          <cell r="BY60">
            <v>0</v>
          </cell>
          <cell r="BZ60">
            <v>0</v>
          </cell>
          <cell r="CB60">
            <v>0</v>
          </cell>
          <cell r="CE60">
            <v>0</v>
          </cell>
          <cell r="CF60">
            <v>0</v>
          </cell>
          <cell r="CH60">
            <v>0</v>
          </cell>
          <cell r="CI60">
            <v>0</v>
          </cell>
          <cell r="CK60">
            <v>0</v>
          </cell>
        </row>
        <row r="61">
          <cell r="K61">
            <v>0</v>
          </cell>
          <cell r="M61">
            <v>0</v>
          </cell>
          <cell r="N61">
            <v>0</v>
          </cell>
          <cell r="P61">
            <v>0</v>
          </cell>
          <cell r="Q61">
            <v>0</v>
          </cell>
          <cell r="T61">
            <v>0</v>
          </cell>
          <cell r="V61">
            <v>0</v>
          </cell>
          <cell r="W61">
            <v>0</v>
          </cell>
          <cell r="Y61">
            <v>0</v>
          </cell>
          <cell r="Z61">
            <v>0</v>
          </cell>
          <cell r="AC61">
            <v>0</v>
          </cell>
          <cell r="AE61">
            <v>0</v>
          </cell>
          <cell r="AF61">
            <v>0</v>
          </cell>
          <cell r="AH61">
            <v>0</v>
          </cell>
          <cell r="AI61">
            <v>0</v>
          </cell>
          <cell r="AL61">
            <v>0</v>
          </cell>
          <cell r="AN61">
            <v>0</v>
          </cell>
          <cell r="AO61">
            <v>0</v>
          </cell>
          <cell r="AQ61">
            <v>0</v>
          </cell>
          <cell r="AR61">
            <v>0</v>
          </cell>
          <cell r="AU61">
            <v>0</v>
          </cell>
          <cell r="AW61">
            <v>0</v>
          </cell>
          <cell r="AX61">
            <v>0</v>
          </cell>
          <cell r="AZ61">
            <v>0</v>
          </cell>
          <cell r="BA61">
            <v>0</v>
          </cell>
          <cell r="BD61">
            <v>0</v>
          </cell>
          <cell r="BF61">
            <v>0</v>
          </cell>
          <cell r="BG61">
            <v>0</v>
          </cell>
          <cell r="BI61">
            <v>0</v>
          </cell>
          <cell r="BJ61">
            <v>0</v>
          </cell>
          <cell r="BM61">
            <v>0</v>
          </cell>
          <cell r="BO61">
            <v>0</v>
          </cell>
          <cell r="BP61">
            <v>0</v>
          </cell>
          <cell r="BR61">
            <v>0</v>
          </cell>
          <cell r="BS61">
            <v>0</v>
          </cell>
          <cell r="BV61">
            <v>0</v>
          </cell>
          <cell r="BX61">
            <v>0</v>
          </cell>
          <cell r="BY61">
            <v>0</v>
          </cell>
          <cell r="CA61">
            <v>0</v>
          </cell>
          <cell r="CB61">
            <v>0</v>
          </cell>
          <cell r="CE61">
            <v>0</v>
          </cell>
          <cell r="CG61">
            <v>0</v>
          </cell>
          <cell r="CH61">
            <v>0</v>
          </cell>
          <cell r="CJ61">
            <v>0</v>
          </cell>
          <cell r="CK61">
            <v>0</v>
          </cell>
        </row>
        <row r="62">
          <cell r="K62">
            <v>0</v>
          </cell>
          <cell r="N62">
            <v>0</v>
          </cell>
          <cell r="Q62">
            <v>0</v>
          </cell>
          <cell r="T62">
            <v>0</v>
          </cell>
          <cell r="W62">
            <v>0</v>
          </cell>
          <cell r="Z62">
            <v>0</v>
          </cell>
          <cell r="AC62">
            <v>0</v>
          </cell>
          <cell r="AF62">
            <v>0</v>
          </cell>
          <cell r="AI62">
            <v>0</v>
          </cell>
          <cell r="AL62">
            <v>0</v>
          </cell>
          <cell r="AO62">
            <v>0</v>
          </cell>
          <cell r="AR62">
            <v>0</v>
          </cell>
          <cell r="AU62">
            <v>0</v>
          </cell>
          <cell r="AX62">
            <v>0</v>
          </cell>
          <cell r="BA62">
            <v>0</v>
          </cell>
          <cell r="BD62">
            <v>0</v>
          </cell>
          <cell r="BG62">
            <v>0</v>
          </cell>
          <cell r="BJ62">
            <v>0</v>
          </cell>
          <cell r="BM62">
            <v>0</v>
          </cell>
          <cell r="BP62">
            <v>0</v>
          </cell>
          <cell r="BS62">
            <v>0</v>
          </cell>
          <cell r="BV62">
            <v>0</v>
          </cell>
          <cell r="BY62">
            <v>0</v>
          </cell>
          <cell r="CB62">
            <v>0</v>
          </cell>
          <cell r="CE62">
            <v>0</v>
          </cell>
          <cell r="CH62">
            <v>0</v>
          </cell>
          <cell r="CK62">
            <v>0</v>
          </cell>
        </row>
        <row r="63"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>
            <v>0</v>
          </cell>
          <cell r="BA63">
            <v>0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0</v>
          </cell>
          <cell r="BI63">
            <v>0</v>
          </cell>
          <cell r="BJ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0</v>
          </cell>
          <cell r="BR63">
            <v>0</v>
          </cell>
          <cell r="BS63">
            <v>0</v>
          </cell>
          <cell r="BV63">
            <v>0</v>
          </cell>
          <cell r="BW63">
            <v>0</v>
          </cell>
          <cell r="BX63">
            <v>0</v>
          </cell>
          <cell r="BY63">
            <v>0</v>
          </cell>
          <cell r="BZ63">
            <v>0</v>
          </cell>
          <cell r="CA63">
            <v>0</v>
          </cell>
          <cell r="CB63">
            <v>0</v>
          </cell>
          <cell r="CE63">
            <v>0</v>
          </cell>
          <cell r="CF63">
            <v>0</v>
          </cell>
          <cell r="CG63">
            <v>0</v>
          </cell>
          <cell r="CH63">
            <v>0</v>
          </cell>
          <cell r="CI63">
            <v>0</v>
          </cell>
          <cell r="CJ63">
            <v>0</v>
          </cell>
          <cell r="CK63">
            <v>0</v>
          </cell>
        </row>
        <row r="64"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>
            <v>0</v>
          </cell>
          <cell r="BA64">
            <v>0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</v>
          </cell>
          <cell r="BI64">
            <v>0</v>
          </cell>
          <cell r="BJ64">
            <v>0</v>
          </cell>
          <cell r="BM64">
            <v>0</v>
          </cell>
          <cell r="BN64">
            <v>0</v>
          </cell>
          <cell r="BO64">
            <v>0</v>
          </cell>
          <cell r="BP64">
            <v>0</v>
          </cell>
          <cell r="BQ64">
            <v>0</v>
          </cell>
          <cell r="BR64">
            <v>0</v>
          </cell>
          <cell r="BS64">
            <v>0</v>
          </cell>
          <cell r="BV64">
            <v>0</v>
          </cell>
          <cell r="BW64">
            <v>0</v>
          </cell>
          <cell r="BX64">
            <v>0</v>
          </cell>
          <cell r="BY64">
            <v>0</v>
          </cell>
          <cell r="BZ64">
            <v>0</v>
          </cell>
          <cell r="CA64">
            <v>0</v>
          </cell>
          <cell r="CB64">
            <v>0</v>
          </cell>
          <cell r="CE64">
            <v>0</v>
          </cell>
          <cell r="CF64">
            <v>0</v>
          </cell>
          <cell r="CG64">
            <v>0</v>
          </cell>
          <cell r="CH64">
            <v>0</v>
          </cell>
          <cell r="CI64">
            <v>0</v>
          </cell>
          <cell r="CJ64">
            <v>0</v>
          </cell>
          <cell r="CK64">
            <v>0</v>
          </cell>
        </row>
        <row r="65"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0</v>
          </cell>
          <cell r="BI65">
            <v>0</v>
          </cell>
          <cell r="BJ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0</v>
          </cell>
          <cell r="BQ65">
            <v>0</v>
          </cell>
          <cell r="BR65">
            <v>0</v>
          </cell>
          <cell r="BS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E65">
            <v>0</v>
          </cell>
          <cell r="CF65">
            <v>0</v>
          </cell>
          <cell r="CG65">
            <v>0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</row>
        <row r="66"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U66">
            <v>0</v>
          </cell>
          <cell r="AV66">
            <v>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0</v>
          </cell>
          <cell r="BI66">
            <v>0</v>
          </cell>
          <cell r="BJ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  <cell r="BQ66">
            <v>0</v>
          </cell>
          <cell r="BR66">
            <v>0</v>
          </cell>
          <cell r="BS66">
            <v>0</v>
          </cell>
          <cell r="BV66">
            <v>0</v>
          </cell>
          <cell r="BW66">
            <v>0</v>
          </cell>
          <cell r="BX66">
            <v>0</v>
          </cell>
          <cell r="BY66">
            <v>0</v>
          </cell>
          <cell r="BZ66">
            <v>0</v>
          </cell>
          <cell r="CA66">
            <v>0</v>
          </cell>
          <cell r="CB66">
            <v>0</v>
          </cell>
          <cell r="CE66">
            <v>0</v>
          </cell>
          <cell r="CF66">
            <v>0</v>
          </cell>
          <cell r="CG66">
            <v>0</v>
          </cell>
          <cell r="CH66">
            <v>0</v>
          </cell>
          <cell r="CI66">
            <v>0</v>
          </cell>
          <cell r="CJ66">
            <v>0</v>
          </cell>
          <cell r="CK66">
            <v>0</v>
          </cell>
        </row>
        <row r="67"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D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  <cell r="BQ67">
            <v>0</v>
          </cell>
          <cell r="BR67">
            <v>0</v>
          </cell>
          <cell r="BS67">
            <v>0</v>
          </cell>
          <cell r="BV67">
            <v>0</v>
          </cell>
          <cell r="BW67">
            <v>0</v>
          </cell>
          <cell r="BX67">
            <v>0</v>
          </cell>
          <cell r="BY67">
            <v>0</v>
          </cell>
          <cell r="BZ67">
            <v>0</v>
          </cell>
          <cell r="CA67">
            <v>0</v>
          </cell>
          <cell r="CB67">
            <v>0</v>
          </cell>
          <cell r="CE67">
            <v>0</v>
          </cell>
          <cell r="CF67">
            <v>0</v>
          </cell>
          <cell r="CG67">
            <v>0</v>
          </cell>
          <cell r="CH67">
            <v>0</v>
          </cell>
          <cell r="CI67">
            <v>0</v>
          </cell>
          <cell r="CJ67">
            <v>0</v>
          </cell>
          <cell r="CK67">
            <v>0</v>
          </cell>
        </row>
        <row r="68"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U68">
            <v>0</v>
          </cell>
          <cell r="AV68">
            <v>0</v>
          </cell>
          <cell r="AW68">
            <v>0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0</v>
          </cell>
          <cell r="BJ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0</v>
          </cell>
          <cell r="BQ68">
            <v>0</v>
          </cell>
          <cell r="BR68">
            <v>0</v>
          </cell>
          <cell r="BS68">
            <v>0</v>
          </cell>
          <cell r="BV68">
            <v>0</v>
          </cell>
          <cell r="BW68">
            <v>0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E68">
            <v>0</v>
          </cell>
          <cell r="CF68">
            <v>0</v>
          </cell>
          <cell r="CG68">
            <v>0</v>
          </cell>
          <cell r="CH68">
            <v>0</v>
          </cell>
          <cell r="CI68">
            <v>0</v>
          </cell>
          <cell r="CJ68">
            <v>0</v>
          </cell>
          <cell r="CK68">
            <v>0</v>
          </cell>
        </row>
        <row r="69"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U69">
            <v>0</v>
          </cell>
          <cell r="AV69">
            <v>0</v>
          </cell>
          <cell r="AW69">
            <v>0</v>
          </cell>
          <cell r="AX69">
            <v>0</v>
          </cell>
          <cell r="AY69">
            <v>0</v>
          </cell>
          <cell r="AZ69">
            <v>0</v>
          </cell>
          <cell r="BA69">
            <v>0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0</v>
          </cell>
          <cell r="BI69">
            <v>0</v>
          </cell>
          <cell r="BJ69">
            <v>0</v>
          </cell>
          <cell r="BM69">
            <v>0</v>
          </cell>
          <cell r="BN69">
            <v>0</v>
          </cell>
          <cell r="BO69">
            <v>0</v>
          </cell>
          <cell r="BP69">
            <v>0</v>
          </cell>
          <cell r="BQ69">
            <v>0</v>
          </cell>
          <cell r="BR69">
            <v>0</v>
          </cell>
          <cell r="BS69">
            <v>0</v>
          </cell>
          <cell r="BV69">
            <v>0</v>
          </cell>
          <cell r="BW69">
            <v>0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E69">
            <v>0</v>
          </cell>
          <cell r="CF69">
            <v>0</v>
          </cell>
          <cell r="CG69">
            <v>0</v>
          </cell>
          <cell r="CH69">
            <v>0</v>
          </cell>
          <cell r="CI69">
            <v>0</v>
          </cell>
          <cell r="CJ69">
            <v>0</v>
          </cell>
          <cell r="CK69">
            <v>0</v>
          </cell>
        </row>
        <row r="70"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U70">
            <v>0</v>
          </cell>
          <cell r="AV70">
            <v>0</v>
          </cell>
          <cell r="AW70">
            <v>0</v>
          </cell>
          <cell r="AX70">
            <v>0</v>
          </cell>
          <cell r="AY70">
            <v>0</v>
          </cell>
          <cell r="AZ70">
            <v>0</v>
          </cell>
          <cell r="BA70">
            <v>0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0</v>
          </cell>
          <cell r="BI70">
            <v>0</v>
          </cell>
          <cell r="BJ70">
            <v>0</v>
          </cell>
          <cell r="BM70">
            <v>0</v>
          </cell>
          <cell r="BN70">
            <v>0</v>
          </cell>
          <cell r="BO70">
            <v>0</v>
          </cell>
          <cell r="BP70">
            <v>0</v>
          </cell>
          <cell r="BQ70">
            <v>0</v>
          </cell>
          <cell r="BR70">
            <v>0</v>
          </cell>
          <cell r="BS70">
            <v>0</v>
          </cell>
          <cell r="BV70">
            <v>0</v>
          </cell>
          <cell r="BW70">
            <v>0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0</v>
          </cell>
          <cell r="CE70">
            <v>0</v>
          </cell>
          <cell r="CF70">
            <v>0</v>
          </cell>
          <cell r="CG70">
            <v>0</v>
          </cell>
          <cell r="CH70">
            <v>0</v>
          </cell>
          <cell r="CI70">
            <v>0</v>
          </cell>
          <cell r="CJ70">
            <v>0</v>
          </cell>
          <cell r="CK70">
            <v>0</v>
          </cell>
        </row>
        <row r="71"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U71">
            <v>0</v>
          </cell>
          <cell r="AV71">
            <v>0</v>
          </cell>
          <cell r="AW71">
            <v>0</v>
          </cell>
          <cell r="AX71">
            <v>0</v>
          </cell>
          <cell r="AY71">
            <v>0</v>
          </cell>
          <cell r="AZ71">
            <v>0</v>
          </cell>
          <cell r="BA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0</v>
          </cell>
          <cell r="BI71">
            <v>0</v>
          </cell>
          <cell r="BJ71">
            <v>0</v>
          </cell>
          <cell r="BM71">
            <v>0</v>
          </cell>
          <cell r="BN71">
            <v>0</v>
          </cell>
          <cell r="BO71">
            <v>0</v>
          </cell>
          <cell r="BP71">
            <v>0</v>
          </cell>
          <cell r="BQ71">
            <v>0</v>
          </cell>
          <cell r="BR71">
            <v>0</v>
          </cell>
          <cell r="BS71">
            <v>0</v>
          </cell>
          <cell r="BV71">
            <v>0</v>
          </cell>
          <cell r="BW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E71">
            <v>0</v>
          </cell>
          <cell r="CF71">
            <v>0</v>
          </cell>
          <cell r="CG71">
            <v>0</v>
          </cell>
          <cell r="CH71">
            <v>0</v>
          </cell>
          <cell r="CI71">
            <v>0</v>
          </cell>
          <cell r="CJ71">
            <v>0</v>
          </cell>
          <cell r="CK71">
            <v>0</v>
          </cell>
        </row>
        <row r="72">
          <cell r="BW72">
            <v>0</v>
          </cell>
          <cell r="BX72">
            <v>0</v>
          </cell>
        </row>
        <row r="74">
          <cell r="K74">
            <v>0</v>
          </cell>
          <cell r="N74">
            <v>0</v>
          </cell>
          <cell r="Q74">
            <v>0</v>
          </cell>
          <cell r="T74">
            <v>0</v>
          </cell>
          <cell r="W74">
            <v>0</v>
          </cell>
          <cell r="Z74">
            <v>0</v>
          </cell>
          <cell r="AC74">
            <v>0</v>
          </cell>
          <cell r="AF74">
            <v>0</v>
          </cell>
          <cell r="AI74">
            <v>0</v>
          </cell>
          <cell r="AL74">
            <v>0</v>
          </cell>
          <cell r="AO74">
            <v>0</v>
          </cell>
          <cell r="AR74">
            <v>0</v>
          </cell>
          <cell r="AU74">
            <v>0</v>
          </cell>
          <cell r="AX74">
            <v>0</v>
          </cell>
          <cell r="BA74">
            <v>0</v>
          </cell>
          <cell r="BD74">
            <v>0</v>
          </cell>
          <cell r="BG74">
            <v>0</v>
          </cell>
          <cell r="BJ74">
            <v>0</v>
          </cell>
          <cell r="BM74">
            <v>0</v>
          </cell>
          <cell r="BP74">
            <v>0</v>
          </cell>
          <cell r="BS74">
            <v>0</v>
          </cell>
          <cell r="BV74">
            <v>0</v>
          </cell>
          <cell r="BY74">
            <v>0</v>
          </cell>
          <cell r="CB74">
            <v>0</v>
          </cell>
          <cell r="CE74">
            <v>0</v>
          </cell>
          <cell r="CH74">
            <v>0</v>
          </cell>
          <cell r="CK74">
            <v>0</v>
          </cell>
        </row>
        <row r="75">
          <cell r="K75">
            <v>0</v>
          </cell>
          <cell r="N75">
            <v>0</v>
          </cell>
          <cell r="Q75">
            <v>0</v>
          </cell>
          <cell r="T75">
            <v>0</v>
          </cell>
          <cell r="W75">
            <v>0</v>
          </cell>
          <cell r="Z75">
            <v>0</v>
          </cell>
          <cell r="AC75">
            <v>0</v>
          </cell>
          <cell r="AF75">
            <v>0</v>
          </cell>
          <cell r="AI75">
            <v>0</v>
          </cell>
          <cell r="AL75">
            <v>0</v>
          </cell>
          <cell r="AO75">
            <v>0</v>
          </cell>
          <cell r="AR75">
            <v>0</v>
          </cell>
          <cell r="AU75">
            <v>0</v>
          </cell>
          <cell r="AX75">
            <v>0</v>
          </cell>
          <cell r="BA75">
            <v>0</v>
          </cell>
          <cell r="BD75">
            <v>0</v>
          </cell>
          <cell r="BG75">
            <v>0</v>
          </cell>
          <cell r="BJ75">
            <v>0</v>
          </cell>
          <cell r="BM75">
            <v>0</v>
          </cell>
          <cell r="BP75">
            <v>0</v>
          </cell>
          <cell r="BS75">
            <v>0</v>
          </cell>
          <cell r="BV75">
            <v>0</v>
          </cell>
          <cell r="BY75">
            <v>0</v>
          </cell>
          <cell r="CB75">
            <v>0</v>
          </cell>
          <cell r="CE75">
            <v>0</v>
          </cell>
          <cell r="CH75">
            <v>0</v>
          </cell>
          <cell r="CK75">
            <v>0</v>
          </cell>
        </row>
        <row r="76">
          <cell r="K76">
            <v>0</v>
          </cell>
          <cell r="N76">
            <v>0</v>
          </cell>
          <cell r="Q76">
            <v>0</v>
          </cell>
          <cell r="T76">
            <v>0</v>
          </cell>
          <cell r="W76">
            <v>0</v>
          </cell>
          <cell r="Z76">
            <v>0</v>
          </cell>
          <cell r="AC76">
            <v>0</v>
          </cell>
          <cell r="AF76">
            <v>0</v>
          </cell>
          <cell r="AI76">
            <v>0</v>
          </cell>
          <cell r="AL76">
            <v>0</v>
          </cell>
          <cell r="AO76">
            <v>0</v>
          </cell>
          <cell r="AR76">
            <v>0</v>
          </cell>
          <cell r="AU76">
            <v>0</v>
          </cell>
          <cell r="AX76">
            <v>0</v>
          </cell>
          <cell r="BA76">
            <v>0</v>
          </cell>
          <cell r="BD76">
            <v>0</v>
          </cell>
          <cell r="BG76">
            <v>0</v>
          </cell>
          <cell r="BJ76">
            <v>0</v>
          </cell>
          <cell r="BM76">
            <v>0</v>
          </cell>
          <cell r="BP76">
            <v>0</v>
          </cell>
          <cell r="BS76">
            <v>0</v>
          </cell>
          <cell r="BV76">
            <v>0</v>
          </cell>
          <cell r="BY76">
            <v>0</v>
          </cell>
          <cell r="CB76">
            <v>0</v>
          </cell>
          <cell r="CE76">
            <v>0</v>
          </cell>
          <cell r="CH76">
            <v>0</v>
          </cell>
          <cell r="CK76">
            <v>0</v>
          </cell>
        </row>
        <row r="77">
          <cell r="K77">
            <v>0</v>
          </cell>
          <cell r="N77">
            <v>0</v>
          </cell>
          <cell r="Q77">
            <v>0</v>
          </cell>
          <cell r="T77">
            <v>0</v>
          </cell>
          <cell r="W77">
            <v>0</v>
          </cell>
          <cell r="Z77">
            <v>0</v>
          </cell>
          <cell r="AC77">
            <v>0</v>
          </cell>
          <cell r="AF77">
            <v>0</v>
          </cell>
          <cell r="AI77">
            <v>0</v>
          </cell>
          <cell r="AL77">
            <v>0</v>
          </cell>
          <cell r="AO77">
            <v>0</v>
          </cell>
          <cell r="AR77">
            <v>0</v>
          </cell>
          <cell r="AU77">
            <v>0</v>
          </cell>
          <cell r="AX77">
            <v>0</v>
          </cell>
          <cell r="BA77">
            <v>0</v>
          </cell>
          <cell r="BD77">
            <v>0</v>
          </cell>
          <cell r="BG77">
            <v>0</v>
          </cell>
          <cell r="BJ77">
            <v>0</v>
          </cell>
          <cell r="BM77">
            <v>0</v>
          </cell>
          <cell r="BP77">
            <v>0</v>
          </cell>
          <cell r="BS77">
            <v>0</v>
          </cell>
          <cell r="BV77">
            <v>0</v>
          </cell>
          <cell r="BY77">
            <v>0</v>
          </cell>
          <cell r="CB77">
            <v>0</v>
          </cell>
          <cell r="CE77">
            <v>0</v>
          </cell>
          <cell r="CH77">
            <v>0</v>
          </cell>
          <cell r="CK77">
            <v>0</v>
          </cell>
        </row>
        <row r="78">
          <cell r="BW78">
            <v>0</v>
          </cell>
          <cell r="BX78">
            <v>0</v>
          </cell>
        </row>
        <row r="80">
          <cell r="K80">
            <v>0</v>
          </cell>
          <cell r="N80">
            <v>0</v>
          </cell>
          <cell r="Q80">
            <v>0</v>
          </cell>
          <cell r="T80">
            <v>0</v>
          </cell>
          <cell r="W80">
            <v>0</v>
          </cell>
          <cell r="Z80">
            <v>0</v>
          </cell>
          <cell r="AC80">
            <v>0</v>
          </cell>
          <cell r="AF80">
            <v>0</v>
          </cell>
          <cell r="AI80">
            <v>0</v>
          </cell>
          <cell r="AL80">
            <v>0</v>
          </cell>
          <cell r="AO80">
            <v>0</v>
          </cell>
          <cell r="AR80">
            <v>0</v>
          </cell>
          <cell r="AU80">
            <v>0</v>
          </cell>
          <cell r="AX80">
            <v>0</v>
          </cell>
          <cell r="BA80">
            <v>0</v>
          </cell>
          <cell r="BD80">
            <v>0</v>
          </cell>
          <cell r="BG80">
            <v>0</v>
          </cell>
          <cell r="BJ80">
            <v>0</v>
          </cell>
          <cell r="BM80">
            <v>0</v>
          </cell>
          <cell r="BP80">
            <v>0</v>
          </cell>
          <cell r="BS80">
            <v>0</v>
          </cell>
          <cell r="BV80">
            <v>0</v>
          </cell>
          <cell r="BY80">
            <v>0</v>
          </cell>
          <cell r="CB80">
            <v>0</v>
          </cell>
          <cell r="CE80">
            <v>0</v>
          </cell>
          <cell r="CH80">
            <v>0</v>
          </cell>
          <cell r="CK80">
            <v>0</v>
          </cell>
        </row>
        <row r="81">
          <cell r="K81">
            <v>0</v>
          </cell>
          <cell r="N81">
            <v>0</v>
          </cell>
          <cell r="Q81">
            <v>0</v>
          </cell>
          <cell r="T81">
            <v>0</v>
          </cell>
          <cell r="W81">
            <v>0</v>
          </cell>
          <cell r="Z81">
            <v>0</v>
          </cell>
          <cell r="AC81">
            <v>0</v>
          </cell>
          <cell r="AF81">
            <v>0</v>
          </cell>
          <cell r="AI81">
            <v>0</v>
          </cell>
          <cell r="AL81">
            <v>0</v>
          </cell>
          <cell r="AO81">
            <v>0</v>
          </cell>
          <cell r="AR81">
            <v>0</v>
          </cell>
          <cell r="AU81">
            <v>0</v>
          </cell>
          <cell r="AX81">
            <v>0</v>
          </cell>
          <cell r="BA81">
            <v>0</v>
          </cell>
          <cell r="BD81">
            <v>0</v>
          </cell>
          <cell r="BG81">
            <v>0</v>
          </cell>
          <cell r="BJ81">
            <v>0</v>
          </cell>
          <cell r="BM81">
            <v>0</v>
          </cell>
          <cell r="BP81">
            <v>0</v>
          </cell>
          <cell r="BS81">
            <v>0</v>
          </cell>
          <cell r="BV81">
            <v>0</v>
          </cell>
          <cell r="BY81">
            <v>0</v>
          </cell>
          <cell r="CB81">
            <v>0</v>
          </cell>
          <cell r="CE81">
            <v>0</v>
          </cell>
          <cell r="CH81">
            <v>0</v>
          </cell>
          <cell r="CK81">
            <v>0</v>
          </cell>
        </row>
        <row r="82">
          <cell r="K82">
            <v>0</v>
          </cell>
          <cell r="N82">
            <v>0</v>
          </cell>
          <cell r="Q82">
            <v>0</v>
          </cell>
          <cell r="T82">
            <v>0</v>
          </cell>
          <cell r="W82">
            <v>0</v>
          </cell>
          <cell r="Z82">
            <v>0</v>
          </cell>
          <cell r="AC82">
            <v>0</v>
          </cell>
          <cell r="AF82">
            <v>0</v>
          </cell>
          <cell r="AI82">
            <v>0</v>
          </cell>
          <cell r="AL82">
            <v>0</v>
          </cell>
          <cell r="AO82">
            <v>0</v>
          </cell>
          <cell r="AR82">
            <v>0</v>
          </cell>
          <cell r="AU82">
            <v>0</v>
          </cell>
          <cell r="AX82">
            <v>0</v>
          </cell>
          <cell r="BA82">
            <v>0</v>
          </cell>
          <cell r="BD82">
            <v>0</v>
          </cell>
          <cell r="BG82">
            <v>0</v>
          </cell>
          <cell r="BJ82">
            <v>0</v>
          </cell>
          <cell r="BM82">
            <v>0</v>
          </cell>
          <cell r="BP82">
            <v>0</v>
          </cell>
          <cell r="BS82">
            <v>0</v>
          </cell>
          <cell r="BV82">
            <v>0</v>
          </cell>
          <cell r="BY82">
            <v>0</v>
          </cell>
          <cell r="CB82">
            <v>0</v>
          </cell>
          <cell r="CE82">
            <v>0</v>
          </cell>
          <cell r="CH82">
            <v>0</v>
          </cell>
          <cell r="CK82">
            <v>0</v>
          </cell>
        </row>
        <row r="83">
          <cell r="K83">
            <v>0</v>
          </cell>
          <cell r="N83">
            <v>0</v>
          </cell>
          <cell r="Q83">
            <v>0</v>
          </cell>
          <cell r="T83">
            <v>0</v>
          </cell>
          <cell r="W83">
            <v>0</v>
          </cell>
          <cell r="Z83">
            <v>0</v>
          </cell>
          <cell r="AC83">
            <v>0</v>
          </cell>
          <cell r="AF83">
            <v>0</v>
          </cell>
          <cell r="AI83">
            <v>0</v>
          </cell>
          <cell r="AL83">
            <v>0</v>
          </cell>
          <cell r="AO83">
            <v>0</v>
          </cell>
          <cell r="AR83">
            <v>0</v>
          </cell>
          <cell r="AU83">
            <v>0</v>
          </cell>
          <cell r="AX83">
            <v>0</v>
          </cell>
          <cell r="BA83">
            <v>0</v>
          </cell>
          <cell r="BD83">
            <v>0</v>
          </cell>
          <cell r="BG83">
            <v>0</v>
          </cell>
          <cell r="BJ83">
            <v>0</v>
          </cell>
          <cell r="BM83">
            <v>0</v>
          </cell>
          <cell r="BP83">
            <v>0</v>
          </cell>
          <cell r="BS83">
            <v>0</v>
          </cell>
          <cell r="BV83">
            <v>0</v>
          </cell>
          <cell r="BY83">
            <v>0</v>
          </cell>
          <cell r="CB83">
            <v>0</v>
          </cell>
          <cell r="CE83">
            <v>0</v>
          </cell>
          <cell r="CH83">
            <v>0</v>
          </cell>
          <cell r="CK83">
            <v>0</v>
          </cell>
        </row>
        <row r="86">
          <cell r="K86">
            <v>0</v>
          </cell>
          <cell r="N86">
            <v>0</v>
          </cell>
          <cell r="Q86">
            <v>0</v>
          </cell>
          <cell r="T86">
            <v>0</v>
          </cell>
          <cell r="W86">
            <v>0</v>
          </cell>
          <cell r="Z86">
            <v>0</v>
          </cell>
          <cell r="AC86">
            <v>0</v>
          </cell>
          <cell r="AF86">
            <v>0</v>
          </cell>
          <cell r="AI86">
            <v>0</v>
          </cell>
          <cell r="AL86">
            <v>0</v>
          </cell>
          <cell r="AO86">
            <v>0</v>
          </cell>
          <cell r="AR86">
            <v>0</v>
          </cell>
          <cell r="AU86">
            <v>0</v>
          </cell>
          <cell r="AX86">
            <v>0</v>
          </cell>
          <cell r="BA86">
            <v>0</v>
          </cell>
          <cell r="BD86">
            <v>0</v>
          </cell>
          <cell r="BG86">
            <v>0</v>
          </cell>
          <cell r="BJ86">
            <v>0</v>
          </cell>
          <cell r="BM86">
            <v>0</v>
          </cell>
          <cell r="BP86">
            <v>0</v>
          </cell>
          <cell r="BS86">
            <v>0</v>
          </cell>
          <cell r="BV86">
            <v>0</v>
          </cell>
          <cell r="BY86">
            <v>0</v>
          </cell>
          <cell r="CB86">
            <v>0</v>
          </cell>
          <cell r="CE86">
            <v>0</v>
          </cell>
          <cell r="CH86">
            <v>0</v>
          </cell>
          <cell r="CK86">
            <v>0</v>
          </cell>
        </row>
        <row r="87">
          <cell r="K87">
            <v>0</v>
          </cell>
          <cell r="N87">
            <v>0</v>
          </cell>
          <cell r="Q87">
            <v>0</v>
          </cell>
          <cell r="T87">
            <v>0</v>
          </cell>
          <cell r="W87">
            <v>0</v>
          </cell>
          <cell r="Z87">
            <v>0</v>
          </cell>
          <cell r="AC87">
            <v>0</v>
          </cell>
          <cell r="AF87">
            <v>0</v>
          </cell>
          <cell r="AI87">
            <v>0</v>
          </cell>
          <cell r="AL87">
            <v>0</v>
          </cell>
          <cell r="AO87">
            <v>0</v>
          </cell>
          <cell r="AR87">
            <v>0</v>
          </cell>
          <cell r="AU87">
            <v>0</v>
          </cell>
          <cell r="AX87">
            <v>0</v>
          </cell>
          <cell r="BA87">
            <v>0</v>
          </cell>
          <cell r="BD87">
            <v>0</v>
          </cell>
          <cell r="BG87">
            <v>0</v>
          </cell>
          <cell r="BJ87">
            <v>0</v>
          </cell>
          <cell r="BM87">
            <v>0</v>
          </cell>
          <cell r="BP87">
            <v>0</v>
          </cell>
          <cell r="BS87">
            <v>0</v>
          </cell>
          <cell r="BV87">
            <v>0</v>
          </cell>
          <cell r="BY87">
            <v>0</v>
          </cell>
          <cell r="CB87">
            <v>0</v>
          </cell>
          <cell r="CE87">
            <v>0</v>
          </cell>
          <cell r="CH87">
            <v>0</v>
          </cell>
          <cell r="CK87">
            <v>0</v>
          </cell>
        </row>
        <row r="88">
          <cell r="K88">
            <v>0</v>
          </cell>
          <cell r="N88">
            <v>0</v>
          </cell>
          <cell r="Q88">
            <v>0</v>
          </cell>
          <cell r="T88">
            <v>0</v>
          </cell>
          <cell r="W88">
            <v>0</v>
          </cell>
          <cell r="Z88">
            <v>0</v>
          </cell>
          <cell r="AC88">
            <v>0</v>
          </cell>
          <cell r="AF88">
            <v>0</v>
          </cell>
          <cell r="AI88">
            <v>0</v>
          </cell>
          <cell r="AL88">
            <v>0</v>
          </cell>
          <cell r="AO88">
            <v>0</v>
          </cell>
          <cell r="AR88">
            <v>0</v>
          </cell>
          <cell r="AU88">
            <v>0</v>
          </cell>
          <cell r="AX88">
            <v>0</v>
          </cell>
          <cell r="BA88">
            <v>0</v>
          </cell>
          <cell r="BD88">
            <v>0</v>
          </cell>
          <cell r="BG88">
            <v>0</v>
          </cell>
          <cell r="BJ88">
            <v>0</v>
          </cell>
          <cell r="BM88">
            <v>0</v>
          </cell>
          <cell r="BP88">
            <v>0</v>
          </cell>
          <cell r="BS88">
            <v>0</v>
          </cell>
          <cell r="BV88">
            <v>0</v>
          </cell>
          <cell r="BY88">
            <v>0</v>
          </cell>
          <cell r="CB88">
            <v>0</v>
          </cell>
          <cell r="CE88">
            <v>0</v>
          </cell>
          <cell r="CH88">
            <v>0</v>
          </cell>
          <cell r="CK88">
            <v>0</v>
          </cell>
        </row>
        <row r="89">
          <cell r="K89">
            <v>0</v>
          </cell>
          <cell r="N89">
            <v>0</v>
          </cell>
          <cell r="Q89">
            <v>0</v>
          </cell>
          <cell r="T89">
            <v>0</v>
          </cell>
          <cell r="W89">
            <v>0</v>
          </cell>
          <cell r="Z89">
            <v>0</v>
          </cell>
          <cell r="AC89">
            <v>0</v>
          </cell>
          <cell r="AF89">
            <v>0</v>
          </cell>
          <cell r="AI89">
            <v>0</v>
          </cell>
          <cell r="AL89">
            <v>0</v>
          </cell>
          <cell r="AO89">
            <v>0</v>
          </cell>
          <cell r="AR89">
            <v>0</v>
          </cell>
          <cell r="AU89">
            <v>0</v>
          </cell>
          <cell r="AX89">
            <v>0</v>
          </cell>
          <cell r="BA89">
            <v>0</v>
          </cell>
          <cell r="BD89">
            <v>0</v>
          </cell>
          <cell r="BG89">
            <v>0</v>
          </cell>
          <cell r="BJ89">
            <v>0</v>
          </cell>
          <cell r="BM89">
            <v>0</v>
          </cell>
          <cell r="BP89">
            <v>0</v>
          </cell>
          <cell r="BS89">
            <v>0</v>
          </cell>
          <cell r="BV89">
            <v>0</v>
          </cell>
          <cell r="BY89">
            <v>0</v>
          </cell>
          <cell r="CB89">
            <v>0</v>
          </cell>
          <cell r="CE89">
            <v>0</v>
          </cell>
          <cell r="CH89">
            <v>0</v>
          </cell>
          <cell r="CK89">
            <v>0</v>
          </cell>
        </row>
        <row r="93">
          <cell r="K93">
            <v>0</v>
          </cell>
          <cell r="N93">
            <v>0</v>
          </cell>
          <cell r="Q93">
            <v>0</v>
          </cell>
          <cell r="T93">
            <v>0</v>
          </cell>
          <cell r="W93">
            <v>0</v>
          </cell>
          <cell r="Z93">
            <v>0</v>
          </cell>
          <cell r="AC93">
            <v>0</v>
          </cell>
          <cell r="AF93">
            <v>0</v>
          </cell>
          <cell r="AI93">
            <v>0</v>
          </cell>
          <cell r="AL93">
            <v>0</v>
          </cell>
          <cell r="AO93">
            <v>0</v>
          </cell>
          <cell r="AR93">
            <v>0</v>
          </cell>
          <cell r="AU93">
            <v>0</v>
          </cell>
          <cell r="AX93">
            <v>0</v>
          </cell>
          <cell r="BA93">
            <v>0</v>
          </cell>
          <cell r="BD93">
            <v>0</v>
          </cell>
          <cell r="BG93">
            <v>0</v>
          </cell>
          <cell r="BJ93">
            <v>0</v>
          </cell>
          <cell r="BM93">
            <v>0</v>
          </cell>
          <cell r="BP93">
            <v>0</v>
          </cell>
          <cell r="BS93">
            <v>0</v>
          </cell>
          <cell r="BV93">
            <v>0</v>
          </cell>
          <cell r="BY93">
            <v>0</v>
          </cell>
          <cell r="CB93">
            <v>0</v>
          </cell>
          <cell r="CE93">
            <v>0</v>
          </cell>
          <cell r="CH93">
            <v>0</v>
          </cell>
          <cell r="CK93">
            <v>0</v>
          </cell>
        </row>
        <row r="94">
          <cell r="K94">
            <v>0</v>
          </cell>
          <cell r="N94">
            <v>0</v>
          </cell>
          <cell r="Q94">
            <v>0</v>
          </cell>
          <cell r="T94">
            <v>0</v>
          </cell>
          <cell r="W94">
            <v>0</v>
          </cell>
          <cell r="Z94">
            <v>0</v>
          </cell>
          <cell r="AC94">
            <v>0</v>
          </cell>
          <cell r="AF94">
            <v>0</v>
          </cell>
          <cell r="AI94">
            <v>0</v>
          </cell>
          <cell r="AL94">
            <v>0</v>
          </cell>
          <cell r="AO94">
            <v>0</v>
          </cell>
          <cell r="AR94">
            <v>0</v>
          </cell>
          <cell r="AU94">
            <v>0</v>
          </cell>
          <cell r="AX94">
            <v>0</v>
          </cell>
          <cell r="BA94">
            <v>0</v>
          </cell>
          <cell r="BD94">
            <v>0</v>
          </cell>
          <cell r="BG94">
            <v>0</v>
          </cell>
          <cell r="BJ94">
            <v>0</v>
          </cell>
          <cell r="BM94">
            <v>0</v>
          </cell>
          <cell r="BP94">
            <v>0</v>
          </cell>
          <cell r="BS94">
            <v>0</v>
          </cell>
          <cell r="BV94">
            <v>0</v>
          </cell>
          <cell r="BY94">
            <v>0</v>
          </cell>
          <cell r="CB94">
            <v>0</v>
          </cell>
          <cell r="CE94">
            <v>0</v>
          </cell>
          <cell r="CH94">
            <v>0</v>
          </cell>
          <cell r="CK94">
            <v>0</v>
          </cell>
        </row>
        <row r="95">
          <cell r="K95">
            <v>0</v>
          </cell>
          <cell r="N95">
            <v>0</v>
          </cell>
          <cell r="Q95">
            <v>0</v>
          </cell>
          <cell r="T95">
            <v>0</v>
          </cell>
          <cell r="W95">
            <v>0</v>
          </cell>
          <cell r="Z95">
            <v>0</v>
          </cell>
          <cell r="AC95">
            <v>0</v>
          </cell>
          <cell r="AF95">
            <v>0</v>
          </cell>
          <cell r="AI95">
            <v>0</v>
          </cell>
          <cell r="AL95">
            <v>0</v>
          </cell>
          <cell r="AO95">
            <v>0</v>
          </cell>
          <cell r="AR95">
            <v>0</v>
          </cell>
          <cell r="AU95">
            <v>0</v>
          </cell>
          <cell r="AX95">
            <v>0</v>
          </cell>
          <cell r="BA95">
            <v>0</v>
          </cell>
          <cell r="BD95">
            <v>0</v>
          </cell>
          <cell r="BG95">
            <v>0</v>
          </cell>
          <cell r="BJ95">
            <v>0</v>
          </cell>
          <cell r="BM95">
            <v>0</v>
          </cell>
          <cell r="BP95">
            <v>0</v>
          </cell>
          <cell r="BS95">
            <v>0</v>
          </cell>
          <cell r="BV95">
            <v>0</v>
          </cell>
          <cell r="BY95">
            <v>0</v>
          </cell>
          <cell r="CB95">
            <v>0</v>
          </cell>
          <cell r="CE95">
            <v>0</v>
          </cell>
          <cell r="CH95">
            <v>0</v>
          </cell>
          <cell r="CK95">
            <v>0</v>
          </cell>
        </row>
        <row r="96">
          <cell r="K96">
            <v>0</v>
          </cell>
          <cell r="N96">
            <v>0</v>
          </cell>
          <cell r="Q96">
            <v>0</v>
          </cell>
          <cell r="T96">
            <v>0</v>
          </cell>
          <cell r="W96">
            <v>0</v>
          </cell>
          <cell r="Z96">
            <v>0</v>
          </cell>
          <cell r="AC96">
            <v>0</v>
          </cell>
          <cell r="AF96">
            <v>0</v>
          </cell>
          <cell r="AI96">
            <v>0</v>
          </cell>
          <cell r="AL96">
            <v>0</v>
          </cell>
          <cell r="AO96">
            <v>0</v>
          </cell>
          <cell r="AR96">
            <v>0</v>
          </cell>
          <cell r="AU96">
            <v>0</v>
          </cell>
          <cell r="AX96">
            <v>0</v>
          </cell>
          <cell r="BA96">
            <v>0</v>
          </cell>
          <cell r="BD96">
            <v>0</v>
          </cell>
          <cell r="BG96">
            <v>0</v>
          </cell>
          <cell r="BJ96">
            <v>0</v>
          </cell>
          <cell r="BM96">
            <v>0</v>
          </cell>
          <cell r="BP96">
            <v>0</v>
          </cell>
          <cell r="BS96">
            <v>0</v>
          </cell>
          <cell r="BV96">
            <v>0</v>
          </cell>
          <cell r="BY96">
            <v>0</v>
          </cell>
          <cell r="CB96">
            <v>0</v>
          </cell>
          <cell r="CE96">
            <v>0</v>
          </cell>
          <cell r="CH96">
            <v>0</v>
          </cell>
          <cell r="CK96">
            <v>0</v>
          </cell>
        </row>
        <row r="98">
          <cell r="K98">
            <v>0</v>
          </cell>
          <cell r="N98">
            <v>0</v>
          </cell>
          <cell r="Q98">
            <v>0</v>
          </cell>
          <cell r="T98">
            <v>0</v>
          </cell>
          <cell r="W98">
            <v>0</v>
          </cell>
          <cell r="Z98">
            <v>0</v>
          </cell>
          <cell r="AC98">
            <v>0</v>
          </cell>
          <cell r="AF98">
            <v>0</v>
          </cell>
          <cell r="AI98">
            <v>0</v>
          </cell>
          <cell r="AL98">
            <v>0</v>
          </cell>
          <cell r="AO98">
            <v>0</v>
          </cell>
          <cell r="AR98">
            <v>0</v>
          </cell>
          <cell r="AU98">
            <v>0</v>
          </cell>
          <cell r="AX98">
            <v>0</v>
          </cell>
          <cell r="BA98">
            <v>0</v>
          </cell>
          <cell r="BD98">
            <v>0</v>
          </cell>
          <cell r="BG98">
            <v>0</v>
          </cell>
          <cell r="BJ98">
            <v>0</v>
          </cell>
          <cell r="BM98">
            <v>0</v>
          </cell>
          <cell r="BP98">
            <v>0</v>
          </cell>
          <cell r="BS98">
            <v>0</v>
          </cell>
          <cell r="BV98">
            <v>0</v>
          </cell>
          <cell r="BY98">
            <v>0</v>
          </cell>
          <cell r="CB98">
            <v>0</v>
          </cell>
          <cell r="CE98">
            <v>0</v>
          </cell>
          <cell r="CH98">
            <v>0</v>
          </cell>
          <cell r="CK98">
            <v>0</v>
          </cell>
        </row>
        <row r="99">
          <cell r="K99">
            <v>0</v>
          </cell>
          <cell r="N99">
            <v>0</v>
          </cell>
          <cell r="Q99">
            <v>0</v>
          </cell>
          <cell r="T99">
            <v>0</v>
          </cell>
          <cell r="W99">
            <v>0</v>
          </cell>
          <cell r="Z99">
            <v>0</v>
          </cell>
          <cell r="AC99">
            <v>0</v>
          </cell>
          <cell r="AF99">
            <v>0</v>
          </cell>
          <cell r="AI99">
            <v>0</v>
          </cell>
          <cell r="AL99">
            <v>0</v>
          </cell>
          <cell r="AO99">
            <v>0</v>
          </cell>
          <cell r="AR99">
            <v>0</v>
          </cell>
          <cell r="AU99">
            <v>0</v>
          </cell>
          <cell r="AX99">
            <v>0</v>
          </cell>
          <cell r="BA99">
            <v>0</v>
          </cell>
          <cell r="BD99">
            <v>0</v>
          </cell>
          <cell r="BG99">
            <v>0</v>
          </cell>
          <cell r="BJ99">
            <v>0</v>
          </cell>
          <cell r="BM99">
            <v>0</v>
          </cell>
          <cell r="BP99">
            <v>0</v>
          </cell>
          <cell r="BS99">
            <v>0</v>
          </cell>
          <cell r="BV99">
            <v>0</v>
          </cell>
          <cell r="BY99">
            <v>0</v>
          </cell>
          <cell r="CB99">
            <v>0</v>
          </cell>
          <cell r="CE99">
            <v>0</v>
          </cell>
          <cell r="CH99">
            <v>0</v>
          </cell>
          <cell r="CK99">
            <v>0</v>
          </cell>
        </row>
        <row r="100">
          <cell r="K100">
            <v>0</v>
          </cell>
          <cell r="N100">
            <v>0</v>
          </cell>
          <cell r="Q100">
            <v>0</v>
          </cell>
          <cell r="T100">
            <v>0</v>
          </cell>
          <cell r="W100">
            <v>0</v>
          </cell>
          <cell r="Z100">
            <v>0</v>
          </cell>
          <cell r="AC100">
            <v>0</v>
          </cell>
          <cell r="AF100">
            <v>0</v>
          </cell>
          <cell r="AI100">
            <v>0</v>
          </cell>
          <cell r="AL100">
            <v>0</v>
          </cell>
          <cell r="AO100">
            <v>0</v>
          </cell>
          <cell r="AR100">
            <v>0</v>
          </cell>
          <cell r="AU100">
            <v>0</v>
          </cell>
          <cell r="AX100">
            <v>0</v>
          </cell>
          <cell r="BA100">
            <v>0</v>
          </cell>
          <cell r="BD100">
            <v>0</v>
          </cell>
          <cell r="BG100">
            <v>0</v>
          </cell>
          <cell r="BJ100">
            <v>0</v>
          </cell>
          <cell r="BM100">
            <v>0</v>
          </cell>
          <cell r="BP100">
            <v>0</v>
          </cell>
          <cell r="BS100">
            <v>0</v>
          </cell>
          <cell r="BV100">
            <v>0</v>
          </cell>
          <cell r="BY100">
            <v>0</v>
          </cell>
          <cell r="CB100">
            <v>0</v>
          </cell>
          <cell r="CE100">
            <v>0</v>
          </cell>
          <cell r="CH100">
            <v>0</v>
          </cell>
          <cell r="CK100">
            <v>0</v>
          </cell>
        </row>
        <row r="101">
          <cell r="K101">
            <v>0</v>
          </cell>
          <cell r="N101">
            <v>0</v>
          </cell>
          <cell r="Q101">
            <v>0</v>
          </cell>
          <cell r="T101">
            <v>0</v>
          </cell>
          <cell r="W101">
            <v>0</v>
          </cell>
          <cell r="Z101">
            <v>0</v>
          </cell>
          <cell r="AC101">
            <v>0</v>
          </cell>
          <cell r="AF101">
            <v>0</v>
          </cell>
          <cell r="AI101">
            <v>0</v>
          </cell>
          <cell r="AL101">
            <v>0</v>
          </cell>
          <cell r="AO101">
            <v>0</v>
          </cell>
          <cell r="AR101">
            <v>0</v>
          </cell>
          <cell r="AU101">
            <v>0</v>
          </cell>
          <cell r="AX101">
            <v>0</v>
          </cell>
          <cell r="BA101">
            <v>0</v>
          </cell>
          <cell r="BD101">
            <v>0</v>
          </cell>
          <cell r="BG101">
            <v>0</v>
          </cell>
          <cell r="BJ101">
            <v>0</v>
          </cell>
          <cell r="BM101">
            <v>0</v>
          </cell>
          <cell r="BP101">
            <v>0</v>
          </cell>
          <cell r="BS101">
            <v>0</v>
          </cell>
          <cell r="BV101">
            <v>0</v>
          </cell>
          <cell r="BY101">
            <v>0</v>
          </cell>
          <cell r="CB101">
            <v>0</v>
          </cell>
          <cell r="CE101">
            <v>0</v>
          </cell>
          <cell r="CH101">
            <v>0</v>
          </cell>
          <cell r="CK101">
            <v>0</v>
          </cell>
        </row>
        <row r="103">
          <cell r="K103">
            <v>0</v>
          </cell>
          <cell r="N103">
            <v>0</v>
          </cell>
          <cell r="Q103">
            <v>0</v>
          </cell>
          <cell r="T103">
            <v>0</v>
          </cell>
          <cell r="W103">
            <v>0</v>
          </cell>
          <cell r="Z103">
            <v>0</v>
          </cell>
          <cell r="AC103">
            <v>0</v>
          </cell>
          <cell r="AF103">
            <v>0</v>
          </cell>
          <cell r="AI103">
            <v>0</v>
          </cell>
          <cell r="AL103">
            <v>0</v>
          </cell>
          <cell r="AO103">
            <v>0</v>
          </cell>
          <cell r="AR103">
            <v>0</v>
          </cell>
          <cell r="AU103">
            <v>0</v>
          </cell>
          <cell r="AX103">
            <v>0</v>
          </cell>
          <cell r="BA103">
            <v>0</v>
          </cell>
          <cell r="BD103">
            <v>0</v>
          </cell>
          <cell r="BG103">
            <v>0</v>
          </cell>
          <cell r="BJ103">
            <v>0</v>
          </cell>
          <cell r="BM103">
            <v>0</v>
          </cell>
          <cell r="BP103">
            <v>0</v>
          </cell>
          <cell r="BS103">
            <v>0</v>
          </cell>
          <cell r="BV103">
            <v>0</v>
          </cell>
          <cell r="BY103">
            <v>0</v>
          </cell>
          <cell r="CB103">
            <v>0</v>
          </cell>
          <cell r="CE103">
            <v>0</v>
          </cell>
          <cell r="CH103">
            <v>0</v>
          </cell>
          <cell r="CK103">
            <v>0</v>
          </cell>
        </row>
        <row r="104">
          <cell r="K104">
            <v>0</v>
          </cell>
          <cell r="N104">
            <v>0</v>
          </cell>
          <cell r="Q104">
            <v>0</v>
          </cell>
          <cell r="T104">
            <v>0</v>
          </cell>
          <cell r="W104">
            <v>0</v>
          </cell>
          <cell r="Z104">
            <v>0</v>
          </cell>
          <cell r="AC104">
            <v>0</v>
          </cell>
          <cell r="AF104">
            <v>0</v>
          </cell>
          <cell r="AI104">
            <v>0</v>
          </cell>
          <cell r="AL104">
            <v>0</v>
          </cell>
          <cell r="AO104">
            <v>0</v>
          </cell>
          <cell r="AR104">
            <v>0</v>
          </cell>
          <cell r="AU104">
            <v>0</v>
          </cell>
          <cell r="AX104">
            <v>0</v>
          </cell>
          <cell r="BA104">
            <v>0</v>
          </cell>
          <cell r="BD104">
            <v>0</v>
          </cell>
          <cell r="BG104">
            <v>0</v>
          </cell>
          <cell r="BJ104">
            <v>0</v>
          </cell>
          <cell r="BM104">
            <v>0</v>
          </cell>
          <cell r="BP104">
            <v>0</v>
          </cell>
          <cell r="BS104">
            <v>0</v>
          </cell>
          <cell r="BV104">
            <v>0</v>
          </cell>
          <cell r="BY104">
            <v>0</v>
          </cell>
          <cell r="CB104">
            <v>0</v>
          </cell>
          <cell r="CE104">
            <v>0</v>
          </cell>
          <cell r="CH104">
            <v>0</v>
          </cell>
          <cell r="CK104">
            <v>0</v>
          </cell>
        </row>
        <row r="105">
          <cell r="K105">
            <v>0</v>
          </cell>
          <cell r="N105">
            <v>0</v>
          </cell>
          <cell r="Q105">
            <v>0</v>
          </cell>
          <cell r="T105">
            <v>0</v>
          </cell>
          <cell r="W105">
            <v>0</v>
          </cell>
          <cell r="Z105">
            <v>0</v>
          </cell>
          <cell r="AC105">
            <v>0</v>
          </cell>
          <cell r="AF105">
            <v>0</v>
          </cell>
          <cell r="AI105">
            <v>0</v>
          </cell>
          <cell r="AL105">
            <v>0</v>
          </cell>
          <cell r="AO105">
            <v>0</v>
          </cell>
          <cell r="AR105">
            <v>0</v>
          </cell>
          <cell r="AU105">
            <v>0</v>
          </cell>
          <cell r="AX105">
            <v>0</v>
          </cell>
          <cell r="BA105">
            <v>0</v>
          </cell>
          <cell r="BD105">
            <v>0</v>
          </cell>
          <cell r="BG105">
            <v>0</v>
          </cell>
          <cell r="BJ105">
            <v>0</v>
          </cell>
          <cell r="BM105">
            <v>0</v>
          </cell>
          <cell r="BP105">
            <v>0</v>
          </cell>
          <cell r="BS105">
            <v>0</v>
          </cell>
          <cell r="BV105">
            <v>0</v>
          </cell>
          <cell r="BY105">
            <v>0</v>
          </cell>
          <cell r="CB105">
            <v>0</v>
          </cell>
          <cell r="CE105">
            <v>0</v>
          </cell>
          <cell r="CH105">
            <v>0</v>
          </cell>
          <cell r="CK105">
            <v>0</v>
          </cell>
        </row>
        <row r="106">
          <cell r="K106">
            <v>0</v>
          </cell>
          <cell r="N106">
            <v>0</v>
          </cell>
          <cell r="Q106">
            <v>0</v>
          </cell>
          <cell r="T106">
            <v>0</v>
          </cell>
          <cell r="W106">
            <v>0</v>
          </cell>
          <cell r="Z106">
            <v>0</v>
          </cell>
          <cell r="AC106">
            <v>0</v>
          </cell>
          <cell r="AF106">
            <v>0</v>
          </cell>
          <cell r="AI106">
            <v>0</v>
          </cell>
          <cell r="AL106">
            <v>0</v>
          </cell>
          <cell r="AO106">
            <v>0</v>
          </cell>
          <cell r="AR106">
            <v>0</v>
          </cell>
          <cell r="AU106">
            <v>0</v>
          </cell>
          <cell r="AX106">
            <v>0</v>
          </cell>
          <cell r="BA106">
            <v>0</v>
          </cell>
          <cell r="BD106">
            <v>0</v>
          </cell>
          <cell r="BG106">
            <v>0</v>
          </cell>
          <cell r="BJ106">
            <v>0</v>
          </cell>
          <cell r="BM106">
            <v>0</v>
          </cell>
          <cell r="BP106">
            <v>0</v>
          </cell>
          <cell r="BS106">
            <v>0</v>
          </cell>
          <cell r="BV106">
            <v>0</v>
          </cell>
          <cell r="BY106">
            <v>0</v>
          </cell>
          <cell r="CB106">
            <v>0</v>
          </cell>
          <cell r="CE106">
            <v>0</v>
          </cell>
          <cell r="CH106">
            <v>0</v>
          </cell>
          <cell r="CK106">
            <v>0</v>
          </cell>
        </row>
        <row r="108">
          <cell r="K108">
            <v>0</v>
          </cell>
          <cell r="N108">
            <v>0</v>
          </cell>
          <cell r="Q108">
            <v>0</v>
          </cell>
          <cell r="T108">
            <v>0</v>
          </cell>
          <cell r="W108">
            <v>0</v>
          </cell>
          <cell r="Z108">
            <v>0</v>
          </cell>
          <cell r="AC108">
            <v>0</v>
          </cell>
          <cell r="AF108">
            <v>0</v>
          </cell>
          <cell r="AI108">
            <v>0</v>
          </cell>
          <cell r="AL108">
            <v>0</v>
          </cell>
          <cell r="AO108">
            <v>0</v>
          </cell>
          <cell r="AR108">
            <v>0</v>
          </cell>
          <cell r="AU108">
            <v>0</v>
          </cell>
          <cell r="AX108">
            <v>0</v>
          </cell>
          <cell r="BA108">
            <v>0</v>
          </cell>
          <cell r="BD108">
            <v>0</v>
          </cell>
          <cell r="BG108">
            <v>0</v>
          </cell>
          <cell r="BJ108">
            <v>0</v>
          </cell>
          <cell r="BM108">
            <v>0</v>
          </cell>
          <cell r="BP108">
            <v>0</v>
          </cell>
          <cell r="BS108">
            <v>0</v>
          </cell>
          <cell r="BV108">
            <v>0</v>
          </cell>
          <cell r="BY108">
            <v>0</v>
          </cell>
          <cell r="CB108">
            <v>0</v>
          </cell>
          <cell r="CE108">
            <v>0</v>
          </cell>
          <cell r="CH108">
            <v>0</v>
          </cell>
          <cell r="CK108">
            <v>0</v>
          </cell>
        </row>
        <row r="109">
          <cell r="K109">
            <v>0</v>
          </cell>
          <cell r="N109">
            <v>0</v>
          </cell>
          <cell r="Q109">
            <v>0</v>
          </cell>
          <cell r="T109">
            <v>0</v>
          </cell>
          <cell r="W109">
            <v>0</v>
          </cell>
          <cell r="Z109">
            <v>0</v>
          </cell>
          <cell r="AC109">
            <v>0</v>
          </cell>
          <cell r="AF109">
            <v>0</v>
          </cell>
          <cell r="AI109">
            <v>0</v>
          </cell>
          <cell r="AL109">
            <v>0</v>
          </cell>
          <cell r="AO109">
            <v>0</v>
          </cell>
          <cell r="AR109">
            <v>0</v>
          </cell>
          <cell r="AU109">
            <v>0</v>
          </cell>
          <cell r="AX109">
            <v>0</v>
          </cell>
          <cell r="BA109">
            <v>0</v>
          </cell>
          <cell r="BD109">
            <v>0</v>
          </cell>
          <cell r="BG109">
            <v>0</v>
          </cell>
          <cell r="BJ109">
            <v>0</v>
          </cell>
          <cell r="BM109">
            <v>0</v>
          </cell>
          <cell r="BP109">
            <v>0</v>
          </cell>
          <cell r="BS109">
            <v>0</v>
          </cell>
          <cell r="BV109">
            <v>0</v>
          </cell>
          <cell r="BY109">
            <v>0</v>
          </cell>
          <cell r="CB109">
            <v>0</v>
          </cell>
          <cell r="CE109">
            <v>0</v>
          </cell>
          <cell r="CH109">
            <v>0</v>
          </cell>
          <cell r="CK109">
            <v>0</v>
          </cell>
        </row>
        <row r="110">
          <cell r="K110">
            <v>0</v>
          </cell>
          <cell r="N110">
            <v>0</v>
          </cell>
          <cell r="Q110">
            <v>0</v>
          </cell>
          <cell r="T110">
            <v>0</v>
          </cell>
          <cell r="W110">
            <v>0</v>
          </cell>
          <cell r="Z110">
            <v>0</v>
          </cell>
          <cell r="AC110">
            <v>0</v>
          </cell>
          <cell r="AF110">
            <v>0</v>
          </cell>
          <cell r="AI110">
            <v>0</v>
          </cell>
          <cell r="AL110">
            <v>0</v>
          </cell>
          <cell r="AO110">
            <v>0</v>
          </cell>
          <cell r="AR110">
            <v>0</v>
          </cell>
          <cell r="AU110">
            <v>0</v>
          </cell>
          <cell r="AX110">
            <v>0</v>
          </cell>
          <cell r="BA110">
            <v>0</v>
          </cell>
          <cell r="BD110">
            <v>0</v>
          </cell>
          <cell r="BG110">
            <v>0</v>
          </cell>
          <cell r="BJ110">
            <v>0</v>
          </cell>
          <cell r="BM110">
            <v>0</v>
          </cell>
          <cell r="BP110">
            <v>0</v>
          </cell>
          <cell r="BS110">
            <v>0</v>
          </cell>
          <cell r="BV110">
            <v>0</v>
          </cell>
          <cell r="BY110">
            <v>0</v>
          </cell>
          <cell r="CB110">
            <v>0</v>
          </cell>
          <cell r="CE110">
            <v>0</v>
          </cell>
          <cell r="CH110">
            <v>0</v>
          </cell>
          <cell r="CK110">
            <v>0</v>
          </cell>
        </row>
        <row r="111">
          <cell r="K111">
            <v>0</v>
          </cell>
          <cell r="N111">
            <v>0</v>
          </cell>
          <cell r="Q111">
            <v>0</v>
          </cell>
          <cell r="T111">
            <v>0</v>
          </cell>
          <cell r="W111">
            <v>0</v>
          </cell>
          <cell r="Z111">
            <v>0</v>
          </cell>
          <cell r="AC111">
            <v>0</v>
          </cell>
          <cell r="AF111">
            <v>0</v>
          </cell>
          <cell r="AI111">
            <v>0</v>
          </cell>
          <cell r="AL111">
            <v>0</v>
          </cell>
          <cell r="AO111">
            <v>0</v>
          </cell>
          <cell r="AR111">
            <v>0</v>
          </cell>
          <cell r="AU111">
            <v>0</v>
          </cell>
          <cell r="AX111">
            <v>0</v>
          </cell>
          <cell r="BA111">
            <v>0</v>
          </cell>
          <cell r="BD111">
            <v>0</v>
          </cell>
          <cell r="BG111">
            <v>0</v>
          </cell>
          <cell r="BJ111">
            <v>0</v>
          </cell>
          <cell r="BM111">
            <v>0</v>
          </cell>
          <cell r="BP111">
            <v>0</v>
          </cell>
          <cell r="BS111">
            <v>0</v>
          </cell>
          <cell r="BV111">
            <v>0</v>
          </cell>
          <cell r="BY111">
            <v>0</v>
          </cell>
          <cell r="CB111">
            <v>0</v>
          </cell>
          <cell r="CE111">
            <v>0</v>
          </cell>
          <cell r="CH111">
            <v>0</v>
          </cell>
          <cell r="CK111">
            <v>0</v>
          </cell>
        </row>
        <row r="113">
          <cell r="K113">
            <v>0</v>
          </cell>
          <cell r="N113">
            <v>0</v>
          </cell>
          <cell r="Q113">
            <v>0</v>
          </cell>
          <cell r="T113">
            <v>0</v>
          </cell>
          <cell r="W113">
            <v>0</v>
          </cell>
          <cell r="Z113">
            <v>0</v>
          </cell>
          <cell r="AC113">
            <v>0</v>
          </cell>
          <cell r="AF113">
            <v>0</v>
          </cell>
          <cell r="AI113">
            <v>0</v>
          </cell>
          <cell r="AL113">
            <v>0</v>
          </cell>
          <cell r="AO113">
            <v>0</v>
          </cell>
          <cell r="AR113">
            <v>0</v>
          </cell>
          <cell r="AU113">
            <v>0</v>
          </cell>
          <cell r="AX113">
            <v>0</v>
          </cell>
          <cell r="BA113">
            <v>0</v>
          </cell>
          <cell r="BD113">
            <v>0</v>
          </cell>
          <cell r="BG113">
            <v>0</v>
          </cell>
          <cell r="BJ113">
            <v>0</v>
          </cell>
          <cell r="BM113">
            <v>0</v>
          </cell>
          <cell r="BP113">
            <v>0</v>
          </cell>
          <cell r="BS113">
            <v>0</v>
          </cell>
          <cell r="BV113">
            <v>0</v>
          </cell>
          <cell r="BY113">
            <v>0</v>
          </cell>
          <cell r="CB113">
            <v>0</v>
          </cell>
          <cell r="CE113">
            <v>0</v>
          </cell>
          <cell r="CH113">
            <v>0</v>
          </cell>
          <cell r="CK113">
            <v>0</v>
          </cell>
        </row>
        <row r="114">
          <cell r="K114">
            <v>0</v>
          </cell>
          <cell r="N114">
            <v>0</v>
          </cell>
          <cell r="Q114">
            <v>0</v>
          </cell>
          <cell r="T114">
            <v>0</v>
          </cell>
          <cell r="W114">
            <v>0</v>
          </cell>
          <cell r="Z114">
            <v>0</v>
          </cell>
          <cell r="AC114">
            <v>0</v>
          </cell>
          <cell r="AF114">
            <v>0</v>
          </cell>
          <cell r="AI114">
            <v>0</v>
          </cell>
          <cell r="AL114">
            <v>0</v>
          </cell>
          <cell r="AO114">
            <v>0</v>
          </cell>
          <cell r="AR114">
            <v>0</v>
          </cell>
          <cell r="AU114">
            <v>0</v>
          </cell>
          <cell r="AX114">
            <v>0</v>
          </cell>
          <cell r="BA114">
            <v>0</v>
          </cell>
          <cell r="BD114">
            <v>0</v>
          </cell>
          <cell r="BG114">
            <v>0</v>
          </cell>
          <cell r="BJ114">
            <v>0</v>
          </cell>
          <cell r="BM114">
            <v>0</v>
          </cell>
          <cell r="BP114">
            <v>0</v>
          </cell>
          <cell r="BS114">
            <v>0</v>
          </cell>
          <cell r="BV114">
            <v>0</v>
          </cell>
          <cell r="BY114">
            <v>0</v>
          </cell>
          <cell r="CB114">
            <v>0</v>
          </cell>
          <cell r="CE114">
            <v>0</v>
          </cell>
          <cell r="CH114">
            <v>0</v>
          </cell>
          <cell r="CK114">
            <v>0</v>
          </cell>
        </row>
        <row r="115">
          <cell r="K115">
            <v>0</v>
          </cell>
          <cell r="N115">
            <v>0</v>
          </cell>
          <cell r="Q115">
            <v>0</v>
          </cell>
          <cell r="T115">
            <v>0</v>
          </cell>
          <cell r="W115">
            <v>0</v>
          </cell>
          <cell r="Z115">
            <v>0</v>
          </cell>
          <cell r="AC115">
            <v>0</v>
          </cell>
          <cell r="AF115">
            <v>0</v>
          </cell>
          <cell r="AI115">
            <v>0</v>
          </cell>
          <cell r="AL115">
            <v>0</v>
          </cell>
          <cell r="AO115">
            <v>0</v>
          </cell>
          <cell r="AR115">
            <v>0</v>
          </cell>
          <cell r="AU115">
            <v>0</v>
          </cell>
          <cell r="AX115">
            <v>0</v>
          </cell>
          <cell r="BA115">
            <v>0</v>
          </cell>
          <cell r="BD115">
            <v>0</v>
          </cell>
          <cell r="BG115">
            <v>0</v>
          </cell>
          <cell r="BJ115">
            <v>0</v>
          </cell>
          <cell r="BM115">
            <v>0</v>
          </cell>
          <cell r="BP115">
            <v>0</v>
          </cell>
          <cell r="BS115">
            <v>0</v>
          </cell>
          <cell r="BV115">
            <v>0</v>
          </cell>
          <cell r="BY115">
            <v>0</v>
          </cell>
          <cell r="CB115">
            <v>0</v>
          </cell>
          <cell r="CE115">
            <v>0</v>
          </cell>
          <cell r="CH115">
            <v>0</v>
          </cell>
          <cell r="CK115">
            <v>0</v>
          </cell>
        </row>
        <row r="116">
          <cell r="K116">
            <v>0</v>
          </cell>
          <cell r="N116">
            <v>0</v>
          </cell>
          <cell r="Q116">
            <v>0</v>
          </cell>
          <cell r="T116">
            <v>0</v>
          </cell>
          <cell r="W116">
            <v>0</v>
          </cell>
          <cell r="Z116">
            <v>0</v>
          </cell>
          <cell r="AC116">
            <v>0</v>
          </cell>
          <cell r="AF116">
            <v>0</v>
          </cell>
          <cell r="AI116">
            <v>0</v>
          </cell>
          <cell r="AL116">
            <v>0</v>
          </cell>
          <cell r="AO116">
            <v>0</v>
          </cell>
          <cell r="AR116">
            <v>0</v>
          </cell>
          <cell r="AU116">
            <v>0</v>
          </cell>
          <cell r="AX116">
            <v>0</v>
          </cell>
          <cell r="BA116">
            <v>0</v>
          </cell>
          <cell r="BD116">
            <v>0</v>
          </cell>
          <cell r="BG116">
            <v>0</v>
          </cell>
          <cell r="BJ116">
            <v>0</v>
          </cell>
          <cell r="BM116">
            <v>0</v>
          </cell>
          <cell r="BP116">
            <v>0</v>
          </cell>
          <cell r="BS116">
            <v>0</v>
          </cell>
          <cell r="BV116">
            <v>0</v>
          </cell>
          <cell r="BY116">
            <v>0</v>
          </cell>
          <cell r="CB116">
            <v>0</v>
          </cell>
          <cell r="CE116">
            <v>0</v>
          </cell>
          <cell r="CH116">
            <v>0</v>
          </cell>
          <cell r="CK116">
            <v>0</v>
          </cell>
        </row>
        <row r="118">
          <cell r="K118">
            <v>0</v>
          </cell>
          <cell r="N118">
            <v>0</v>
          </cell>
          <cell r="Q118">
            <v>0</v>
          </cell>
          <cell r="T118">
            <v>0</v>
          </cell>
          <cell r="W118">
            <v>0</v>
          </cell>
          <cell r="Z118">
            <v>0</v>
          </cell>
          <cell r="AC118">
            <v>0</v>
          </cell>
          <cell r="AF118">
            <v>0</v>
          </cell>
          <cell r="AI118">
            <v>0</v>
          </cell>
          <cell r="AL118">
            <v>0</v>
          </cell>
          <cell r="AO118">
            <v>0</v>
          </cell>
          <cell r="AR118">
            <v>0</v>
          </cell>
          <cell r="AU118">
            <v>0</v>
          </cell>
          <cell r="AX118">
            <v>0</v>
          </cell>
          <cell r="BA118">
            <v>0</v>
          </cell>
          <cell r="BD118">
            <v>0</v>
          </cell>
          <cell r="BG118">
            <v>0</v>
          </cell>
          <cell r="BJ118">
            <v>0</v>
          </cell>
          <cell r="BM118">
            <v>0</v>
          </cell>
          <cell r="BP118">
            <v>0</v>
          </cell>
          <cell r="BS118">
            <v>0</v>
          </cell>
          <cell r="BV118">
            <v>0</v>
          </cell>
          <cell r="BY118">
            <v>0</v>
          </cell>
          <cell r="CB118">
            <v>0</v>
          </cell>
          <cell r="CE118">
            <v>0</v>
          </cell>
          <cell r="CH118">
            <v>0</v>
          </cell>
          <cell r="CK118">
            <v>0</v>
          </cell>
        </row>
        <row r="119">
          <cell r="K119">
            <v>0</v>
          </cell>
          <cell r="N119">
            <v>0</v>
          </cell>
          <cell r="Q119">
            <v>0</v>
          </cell>
          <cell r="T119">
            <v>0</v>
          </cell>
          <cell r="W119">
            <v>0</v>
          </cell>
          <cell r="Z119">
            <v>0</v>
          </cell>
          <cell r="AC119">
            <v>0</v>
          </cell>
          <cell r="AF119">
            <v>0</v>
          </cell>
          <cell r="AI119">
            <v>0</v>
          </cell>
          <cell r="AL119">
            <v>0</v>
          </cell>
          <cell r="AO119">
            <v>0</v>
          </cell>
          <cell r="AR119">
            <v>0</v>
          </cell>
          <cell r="AU119">
            <v>0</v>
          </cell>
          <cell r="AX119">
            <v>0</v>
          </cell>
          <cell r="BA119">
            <v>0</v>
          </cell>
          <cell r="BD119">
            <v>0</v>
          </cell>
          <cell r="BG119">
            <v>0</v>
          </cell>
          <cell r="BJ119">
            <v>0</v>
          </cell>
          <cell r="BM119">
            <v>0</v>
          </cell>
          <cell r="BP119">
            <v>0</v>
          </cell>
          <cell r="BS119">
            <v>0</v>
          </cell>
          <cell r="BV119">
            <v>0</v>
          </cell>
          <cell r="BY119">
            <v>0</v>
          </cell>
          <cell r="CB119">
            <v>0</v>
          </cell>
          <cell r="CE119">
            <v>0</v>
          </cell>
          <cell r="CH119">
            <v>0</v>
          </cell>
          <cell r="CK119">
            <v>0</v>
          </cell>
        </row>
        <row r="120">
          <cell r="K120">
            <v>0</v>
          </cell>
          <cell r="N120">
            <v>0</v>
          </cell>
          <cell r="Q120">
            <v>0</v>
          </cell>
          <cell r="T120">
            <v>0</v>
          </cell>
          <cell r="W120">
            <v>0</v>
          </cell>
          <cell r="Z120">
            <v>0</v>
          </cell>
          <cell r="AC120">
            <v>0</v>
          </cell>
          <cell r="AF120">
            <v>0</v>
          </cell>
          <cell r="AI120">
            <v>0</v>
          </cell>
          <cell r="AL120">
            <v>0</v>
          </cell>
          <cell r="AO120">
            <v>0</v>
          </cell>
          <cell r="AR120">
            <v>0</v>
          </cell>
          <cell r="AU120">
            <v>0</v>
          </cell>
          <cell r="AX120">
            <v>0</v>
          </cell>
          <cell r="BA120">
            <v>0</v>
          </cell>
          <cell r="BD120">
            <v>0</v>
          </cell>
          <cell r="BG120">
            <v>0</v>
          </cell>
          <cell r="BJ120">
            <v>0</v>
          </cell>
          <cell r="BM120">
            <v>0</v>
          </cell>
          <cell r="BP120">
            <v>0</v>
          </cell>
          <cell r="BS120">
            <v>0</v>
          </cell>
          <cell r="BV120">
            <v>0</v>
          </cell>
          <cell r="BY120">
            <v>0</v>
          </cell>
          <cell r="CB120">
            <v>0</v>
          </cell>
          <cell r="CE120">
            <v>0</v>
          </cell>
          <cell r="CH120">
            <v>0</v>
          </cell>
          <cell r="CK120">
            <v>0</v>
          </cell>
        </row>
        <row r="121">
          <cell r="K121">
            <v>0</v>
          </cell>
          <cell r="N121">
            <v>0</v>
          </cell>
          <cell r="Q121">
            <v>0</v>
          </cell>
          <cell r="T121">
            <v>0</v>
          </cell>
          <cell r="W121">
            <v>0</v>
          </cell>
          <cell r="Z121">
            <v>0</v>
          </cell>
          <cell r="AC121">
            <v>0</v>
          </cell>
          <cell r="AF121">
            <v>0</v>
          </cell>
          <cell r="AI121">
            <v>0</v>
          </cell>
          <cell r="AL121">
            <v>0</v>
          </cell>
          <cell r="AO121">
            <v>0</v>
          </cell>
          <cell r="AR121">
            <v>0</v>
          </cell>
          <cell r="AU121">
            <v>0</v>
          </cell>
          <cell r="AX121">
            <v>0</v>
          </cell>
          <cell r="BA121">
            <v>0</v>
          </cell>
          <cell r="BD121">
            <v>0</v>
          </cell>
          <cell r="BG121">
            <v>0</v>
          </cell>
          <cell r="BJ121">
            <v>0</v>
          </cell>
          <cell r="BM121">
            <v>0</v>
          </cell>
          <cell r="BP121">
            <v>0</v>
          </cell>
          <cell r="BS121">
            <v>0</v>
          </cell>
          <cell r="BV121">
            <v>0</v>
          </cell>
          <cell r="BY121">
            <v>0</v>
          </cell>
          <cell r="CB121">
            <v>0</v>
          </cell>
          <cell r="CE121">
            <v>0</v>
          </cell>
          <cell r="CH121">
            <v>0</v>
          </cell>
          <cell r="CK121">
            <v>0</v>
          </cell>
        </row>
        <row r="124">
          <cell r="K124">
            <v>0</v>
          </cell>
          <cell r="N124">
            <v>0</v>
          </cell>
          <cell r="Q124">
            <v>0</v>
          </cell>
          <cell r="T124">
            <v>0</v>
          </cell>
          <cell r="W124">
            <v>0</v>
          </cell>
          <cell r="Z124">
            <v>0</v>
          </cell>
          <cell r="AC124">
            <v>0</v>
          </cell>
          <cell r="AF124">
            <v>0</v>
          </cell>
          <cell r="AI124">
            <v>0</v>
          </cell>
          <cell r="AL124">
            <v>0</v>
          </cell>
          <cell r="AO124">
            <v>0</v>
          </cell>
          <cell r="AR124">
            <v>0</v>
          </cell>
          <cell r="AU124">
            <v>0</v>
          </cell>
          <cell r="AX124">
            <v>0</v>
          </cell>
          <cell r="BA124">
            <v>0</v>
          </cell>
          <cell r="BD124">
            <v>0</v>
          </cell>
          <cell r="BG124">
            <v>0</v>
          </cell>
          <cell r="BJ124">
            <v>0</v>
          </cell>
          <cell r="BM124">
            <v>0</v>
          </cell>
          <cell r="BP124">
            <v>0</v>
          </cell>
          <cell r="BS124">
            <v>0</v>
          </cell>
          <cell r="BV124">
            <v>0</v>
          </cell>
          <cell r="BY124">
            <v>0</v>
          </cell>
          <cell r="CB124">
            <v>0</v>
          </cell>
          <cell r="CE124">
            <v>0</v>
          </cell>
          <cell r="CH124">
            <v>0</v>
          </cell>
          <cell r="CK124">
            <v>0</v>
          </cell>
        </row>
        <row r="125">
          <cell r="K125">
            <v>0</v>
          </cell>
          <cell r="N125">
            <v>0</v>
          </cell>
          <cell r="Q125">
            <v>0</v>
          </cell>
          <cell r="T125">
            <v>0</v>
          </cell>
          <cell r="W125">
            <v>0</v>
          </cell>
          <cell r="Z125">
            <v>0</v>
          </cell>
          <cell r="AC125">
            <v>0</v>
          </cell>
          <cell r="AF125">
            <v>0</v>
          </cell>
          <cell r="AI125">
            <v>0</v>
          </cell>
          <cell r="AL125">
            <v>0</v>
          </cell>
          <cell r="AO125">
            <v>0</v>
          </cell>
          <cell r="AR125">
            <v>0</v>
          </cell>
          <cell r="AU125">
            <v>0</v>
          </cell>
          <cell r="AX125">
            <v>0</v>
          </cell>
          <cell r="BA125">
            <v>0</v>
          </cell>
          <cell r="BD125">
            <v>0</v>
          </cell>
          <cell r="BG125">
            <v>0</v>
          </cell>
          <cell r="BJ125">
            <v>0</v>
          </cell>
          <cell r="BM125">
            <v>0</v>
          </cell>
          <cell r="BP125">
            <v>0</v>
          </cell>
          <cell r="BS125">
            <v>0</v>
          </cell>
          <cell r="BV125">
            <v>0</v>
          </cell>
          <cell r="BY125">
            <v>0</v>
          </cell>
          <cell r="CB125">
            <v>0</v>
          </cell>
          <cell r="CE125">
            <v>0</v>
          </cell>
          <cell r="CH125">
            <v>0</v>
          </cell>
          <cell r="CK125">
            <v>0</v>
          </cell>
        </row>
        <row r="126">
          <cell r="K126">
            <v>0</v>
          </cell>
          <cell r="N126">
            <v>0</v>
          </cell>
          <cell r="Q126">
            <v>0</v>
          </cell>
          <cell r="T126">
            <v>0</v>
          </cell>
          <cell r="W126">
            <v>0</v>
          </cell>
          <cell r="Z126">
            <v>0</v>
          </cell>
          <cell r="AC126">
            <v>0</v>
          </cell>
          <cell r="AF126">
            <v>0</v>
          </cell>
          <cell r="AI126">
            <v>0</v>
          </cell>
          <cell r="AL126">
            <v>0</v>
          </cell>
          <cell r="AO126">
            <v>0</v>
          </cell>
          <cell r="AR126">
            <v>0</v>
          </cell>
          <cell r="AU126">
            <v>0</v>
          </cell>
          <cell r="AX126">
            <v>0</v>
          </cell>
          <cell r="BA126">
            <v>0</v>
          </cell>
          <cell r="BD126">
            <v>0</v>
          </cell>
          <cell r="BG126">
            <v>0</v>
          </cell>
          <cell r="BJ126">
            <v>0</v>
          </cell>
          <cell r="BM126">
            <v>0</v>
          </cell>
          <cell r="BP126">
            <v>0</v>
          </cell>
          <cell r="BS126">
            <v>0</v>
          </cell>
          <cell r="BV126">
            <v>0</v>
          </cell>
          <cell r="BY126">
            <v>0</v>
          </cell>
          <cell r="CB126">
            <v>0</v>
          </cell>
          <cell r="CE126">
            <v>0</v>
          </cell>
          <cell r="CH126">
            <v>0</v>
          </cell>
          <cell r="CK126">
            <v>0</v>
          </cell>
        </row>
        <row r="127">
          <cell r="K127">
            <v>0</v>
          </cell>
          <cell r="N127">
            <v>0</v>
          </cell>
          <cell r="Q127">
            <v>0</v>
          </cell>
          <cell r="T127">
            <v>0</v>
          </cell>
          <cell r="W127">
            <v>0</v>
          </cell>
          <cell r="Z127">
            <v>0</v>
          </cell>
          <cell r="AC127">
            <v>0</v>
          </cell>
          <cell r="AF127">
            <v>0</v>
          </cell>
          <cell r="AI127">
            <v>0</v>
          </cell>
          <cell r="AL127">
            <v>0</v>
          </cell>
          <cell r="AO127">
            <v>0</v>
          </cell>
          <cell r="AR127">
            <v>0</v>
          </cell>
          <cell r="AU127">
            <v>0</v>
          </cell>
          <cell r="AX127">
            <v>0</v>
          </cell>
          <cell r="BA127">
            <v>0</v>
          </cell>
          <cell r="BD127">
            <v>0</v>
          </cell>
          <cell r="BG127">
            <v>0</v>
          </cell>
          <cell r="BJ127">
            <v>0</v>
          </cell>
          <cell r="BM127">
            <v>0</v>
          </cell>
          <cell r="BP127">
            <v>0</v>
          </cell>
          <cell r="BS127">
            <v>0</v>
          </cell>
          <cell r="BV127">
            <v>0</v>
          </cell>
          <cell r="BY127">
            <v>0</v>
          </cell>
          <cell r="CB127">
            <v>0</v>
          </cell>
          <cell r="CE127">
            <v>0</v>
          </cell>
          <cell r="CH127">
            <v>0</v>
          </cell>
          <cell r="CK127">
            <v>0</v>
          </cell>
        </row>
        <row r="128">
          <cell r="K128">
            <v>0</v>
          </cell>
          <cell r="N128">
            <v>0</v>
          </cell>
          <cell r="Q128">
            <v>0</v>
          </cell>
          <cell r="T128">
            <v>0</v>
          </cell>
          <cell r="W128">
            <v>0</v>
          </cell>
          <cell r="Z128">
            <v>0</v>
          </cell>
          <cell r="AC128">
            <v>0</v>
          </cell>
          <cell r="AF128">
            <v>0</v>
          </cell>
          <cell r="AI128">
            <v>0</v>
          </cell>
          <cell r="AL128">
            <v>0</v>
          </cell>
          <cell r="AO128">
            <v>0</v>
          </cell>
          <cell r="AR128">
            <v>0</v>
          </cell>
          <cell r="AU128">
            <v>0</v>
          </cell>
          <cell r="AX128">
            <v>0</v>
          </cell>
          <cell r="BA128">
            <v>0</v>
          </cell>
          <cell r="BD128">
            <v>0</v>
          </cell>
          <cell r="BG128">
            <v>0</v>
          </cell>
          <cell r="BJ128">
            <v>0</v>
          </cell>
          <cell r="BM128">
            <v>0</v>
          </cell>
          <cell r="BP128">
            <v>0</v>
          </cell>
          <cell r="BS128">
            <v>0</v>
          </cell>
          <cell r="BV128">
            <v>0</v>
          </cell>
          <cell r="BY128">
            <v>0</v>
          </cell>
          <cell r="CB128">
            <v>0</v>
          </cell>
          <cell r="CE128">
            <v>0</v>
          </cell>
          <cell r="CH128">
            <v>0</v>
          </cell>
          <cell r="CK128">
            <v>0</v>
          </cell>
        </row>
        <row r="129">
          <cell r="K129">
            <v>0</v>
          </cell>
          <cell r="N129">
            <v>0</v>
          </cell>
          <cell r="Q129">
            <v>0</v>
          </cell>
          <cell r="T129">
            <v>0</v>
          </cell>
          <cell r="W129">
            <v>0</v>
          </cell>
          <cell r="Z129">
            <v>0</v>
          </cell>
          <cell r="AC129">
            <v>0</v>
          </cell>
          <cell r="AF129">
            <v>0</v>
          </cell>
          <cell r="AI129">
            <v>0</v>
          </cell>
          <cell r="AL129">
            <v>0</v>
          </cell>
          <cell r="AO129">
            <v>0</v>
          </cell>
          <cell r="AR129">
            <v>0</v>
          </cell>
          <cell r="AU129">
            <v>0</v>
          </cell>
          <cell r="AX129">
            <v>0</v>
          </cell>
          <cell r="BA129">
            <v>0</v>
          </cell>
          <cell r="BD129">
            <v>0</v>
          </cell>
          <cell r="BG129">
            <v>0</v>
          </cell>
          <cell r="BJ129">
            <v>0</v>
          </cell>
          <cell r="BM129">
            <v>0</v>
          </cell>
          <cell r="BP129">
            <v>0</v>
          </cell>
          <cell r="BS129">
            <v>0</v>
          </cell>
          <cell r="BV129">
            <v>0</v>
          </cell>
          <cell r="BY129">
            <v>0</v>
          </cell>
          <cell r="CB129">
            <v>0</v>
          </cell>
          <cell r="CE129">
            <v>0</v>
          </cell>
          <cell r="CH129">
            <v>0</v>
          </cell>
          <cell r="CK129">
            <v>0</v>
          </cell>
        </row>
        <row r="137">
          <cell r="J137" t="str">
            <v>Устименко Н.Г.</v>
          </cell>
          <cell r="S137" t="str">
            <v>Устименко Н.Г.</v>
          </cell>
          <cell r="AB137" t="str">
            <v>Устименко Н.Г.</v>
          </cell>
          <cell r="AK137" t="str">
            <v>Устименко Н.Г.</v>
          </cell>
          <cell r="AT137" t="str">
            <v>Устименко Н.Г.</v>
          </cell>
          <cell r="BC137" t="str">
            <v>Устименко Н.Г.</v>
          </cell>
          <cell r="BL137" t="str">
            <v>Устименко Н.Г.</v>
          </cell>
          <cell r="BU137" t="str">
            <v>Устименко Н.Г.</v>
          </cell>
          <cell r="CD137" t="str">
            <v>Устименко Н.Г.</v>
          </cell>
        </row>
      </sheetData>
      <sheetData sheetId="3">
        <row r="2">
          <cell r="G2" t="e">
            <v>#REF!</v>
          </cell>
          <cell r="J2" t="e">
            <v>#REF!</v>
          </cell>
          <cell r="P2" t="e">
            <v>#REF!</v>
          </cell>
          <cell r="S2" t="e">
            <v>#REF!</v>
          </cell>
          <cell r="Y2" t="e">
            <v>#REF!</v>
          </cell>
          <cell r="AB2" t="e">
            <v>#REF!</v>
          </cell>
          <cell r="AH2" t="e">
            <v>#REF!</v>
          </cell>
          <cell r="AK2" t="e">
            <v>#REF!</v>
          </cell>
          <cell r="AQ2" t="e">
            <v>#REF!</v>
          </cell>
          <cell r="AT2" t="e">
            <v>#REF!</v>
          </cell>
          <cell r="AZ2" t="e">
            <v>#REF!</v>
          </cell>
          <cell r="BC2" t="e">
            <v>#REF!</v>
          </cell>
          <cell r="BI2" t="e">
            <v>#REF!</v>
          </cell>
          <cell r="BL2" t="e">
            <v>#REF!</v>
          </cell>
          <cell r="BR2" t="e">
            <v>#REF!</v>
          </cell>
          <cell r="BU2" t="e">
            <v>#REF!</v>
          </cell>
          <cell r="CA2" t="e">
            <v>#REF!</v>
          </cell>
          <cell r="CD2" t="e">
            <v>#REF!</v>
          </cell>
        </row>
        <row r="7">
          <cell r="H7" t="str">
            <v>Итого:</v>
          </cell>
          <cell r="I7">
            <v>0</v>
          </cell>
          <cell r="K7" t="str">
            <v>Итого:</v>
          </cell>
          <cell r="L7">
            <v>0</v>
          </cell>
          <cell r="N7" t="str">
            <v>Итого:</v>
          </cell>
          <cell r="O7">
            <v>0</v>
          </cell>
          <cell r="Q7" t="str">
            <v>Итого:</v>
          </cell>
          <cell r="R7">
            <v>0</v>
          </cell>
          <cell r="T7" t="str">
            <v>Итого:</v>
          </cell>
          <cell r="U7">
            <v>0</v>
          </cell>
          <cell r="W7" t="str">
            <v>Итого:</v>
          </cell>
          <cell r="X7">
            <v>0</v>
          </cell>
          <cell r="Z7" t="str">
            <v>Итого:</v>
          </cell>
          <cell r="AA7">
            <v>0</v>
          </cell>
          <cell r="AC7" t="str">
            <v>Итого:</v>
          </cell>
          <cell r="AD7">
            <v>0</v>
          </cell>
          <cell r="AF7" t="str">
            <v>Итого:</v>
          </cell>
          <cell r="AG7">
            <v>0</v>
          </cell>
          <cell r="AI7" t="str">
            <v>Итого:</v>
          </cell>
          <cell r="AJ7">
            <v>0</v>
          </cell>
          <cell r="AL7" t="str">
            <v>Итого:</v>
          </cell>
          <cell r="AM7">
            <v>0</v>
          </cell>
          <cell r="AO7" t="str">
            <v>Итого:</v>
          </cell>
          <cell r="AP7">
            <v>0</v>
          </cell>
          <cell r="AR7" t="str">
            <v>Итого:</v>
          </cell>
          <cell r="AS7">
            <v>0</v>
          </cell>
          <cell r="AU7" t="str">
            <v>Итого:</v>
          </cell>
          <cell r="AV7">
            <v>0</v>
          </cell>
          <cell r="AX7" t="str">
            <v>Итого:</v>
          </cell>
          <cell r="AY7">
            <v>0</v>
          </cell>
          <cell r="BA7" t="str">
            <v>Итого:</v>
          </cell>
          <cell r="BB7">
            <v>0</v>
          </cell>
          <cell r="BD7" t="str">
            <v>Итого:</v>
          </cell>
          <cell r="BE7">
            <v>0</v>
          </cell>
          <cell r="BG7" t="str">
            <v>Итого:</v>
          </cell>
          <cell r="BH7">
            <v>0</v>
          </cell>
          <cell r="BJ7" t="str">
            <v>Итого:</v>
          </cell>
          <cell r="BK7">
            <v>0</v>
          </cell>
          <cell r="BM7" t="str">
            <v>Итого:</v>
          </cell>
          <cell r="BN7">
            <v>0</v>
          </cell>
          <cell r="BP7" t="str">
            <v>Итого:</v>
          </cell>
          <cell r="BQ7">
            <v>0</v>
          </cell>
          <cell r="BS7" t="str">
            <v>Итого:</v>
          </cell>
          <cell r="BT7">
            <v>0</v>
          </cell>
          <cell r="BV7" t="str">
            <v>Итого:</v>
          </cell>
          <cell r="BW7">
            <v>0</v>
          </cell>
          <cell r="BY7" t="str">
            <v>Итого:</v>
          </cell>
          <cell r="BZ7">
            <v>0</v>
          </cell>
          <cell r="CB7" t="str">
            <v>Итого:</v>
          </cell>
          <cell r="CC7">
            <v>0</v>
          </cell>
          <cell r="CE7" t="str">
            <v>Итого:</v>
          </cell>
          <cell r="CF7">
            <v>0</v>
          </cell>
          <cell r="CH7" t="str">
            <v>Итого:</v>
          </cell>
          <cell r="CI7">
            <v>0</v>
          </cell>
        </row>
        <row r="8">
          <cell r="I8" t="e">
            <v>#REF!</v>
          </cell>
          <cell r="L8" t="e">
            <v>#REF!</v>
          </cell>
          <cell r="R8" t="e">
            <v>#REF!</v>
          </cell>
          <cell r="U8" t="e">
            <v>#REF!</v>
          </cell>
          <cell r="AA8" t="e">
            <v>#REF!</v>
          </cell>
          <cell r="AD8" t="e">
            <v>#REF!</v>
          </cell>
          <cell r="AJ8" t="e">
            <v>#REF!</v>
          </cell>
          <cell r="AM8" t="e">
            <v>#REF!</v>
          </cell>
          <cell r="AS8" t="e">
            <v>#REF!</v>
          </cell>
          <cell r="AV8" t="e">
            <v>#REF!</v>
          </cell>
          <cell r="BB8" t="e">
            <v>#REF!</v>
          </cell>
          <cell r="BE8" t="e">
            <v>#REF!</v>
          </cell>
          <cell r="BK8" t="e">
            <v>#REF!</v>
          </cell>
          <cell r="BN8" t="e">
            <v>#REF!</v>
          </cell>
          <cell r="BT8">
            <v>0</v>
          </cell>
          <cell r="BW8">
            <v>0</v>
          </cell>
          <cell r="CC8">
            <v>0</v>
          </cell>
          <cell r="CF8">
            <v>0</v>
          </cell>
        </row>
        <row r="9">
          <cell r="G9" t="str">
            <v>Предъявлено</v>
          </cell>
          <cell r="J9" t="str">
            <v>Принято</v>
          </cell>
          <cell r="M9" t="str">
            <v>Текущие разногласия</v>
          </cell>
          <cell r="P9" t="str">
            <v>Предъявлено</v>
          </cell>
          <cell r="S9" t="str">
            <v>Принято</v>
          </cell>
          <cell r="V9" t="str">
            <v>Текущие разногласия</v>
          </cell>
          <cell r="Y9" t="str">
            <v>Предъявлено</v>
          </cell>
          <cell r="AB9" t="str">
            <v>Принято</v>
          </cell>
          <cell r="AE9" t="str">
            <v>Текущие разногласия</v>
          </cell>
          <cell r="AH9" t="str">
            <v>Предъявлено</v>
          </cell>
          <cell r="AK9" t="str">
            <v>Принято</v>
          </cell>
          <cell r="AN9" t="str">
            <v>Текущие разногласия</v>
          </cell>
          <cell r="AQ9" t="str">
            <v>Предъявлено</v>
          </cell>
          <cell r="AT9" t="str">
            <v>Принято</v>
          </cell>
          <cell r="AW9" t="str">
            <v>Текущие разногласия</v>
          </cell>
          <cell r="AZ9" t="str">
            <v>Предъявлено</v>
          </cell>
          <cell r="BC9" t="str">
            <v>Принято</v>
          </cell>
          <cell r="BF9" t="str">
            <v>Текущие разногласия</v>
          </cell>
          <cell r="BI9" t="str">
            <v>Предъявлено</v>
          </cell>
          <cell r="BL9" t="str">
            <v>Принято</v>
          </cell>
          <cell r="BO9" t="str">
            <v>Текущие разногласия</v>
          </cell>
          <cell r="BR9" t="str">
            <v>Предъявлено</v>
          </cell>
          <cell r="BU9" t="str">
            <v>Принято</v>
          </cell>
          <cell r="BX9" t="str">
            <v>Текущие разногласия</v>
          </cell>
          <cell r="CA9" t="str">
            <v>Предъявлено</v>
          </cell>
          <cell r="CD9" t="str">
            <v>Принято</v>
          </cell>
          <cell r="CG9" t="str">
            <v>Текущие разногласия</v>
          </cell>
        </row>
        <row r="10">
          <cell r="G10" t="str">
            <v>Кол-во</v>
          </cell>
          <cell r="H10" t="str">
            <v>Ср. цена</v>
          </cell>
          <cell r="I10" t="str">
            <v>Сумма</v>
          </cell>
          <cell r="J10" t="str">
            <v>Кол-во</v>
          </cell>
          <cell r="K10" t="str">
            <v>Ср. цена</v>
          </cell>
          <cell r="L10" t="str">
            <v>Сумма</v>
          </cell>
          <cell r="M10" t="str">
            <v>Кол-во</v>
          </cell>
          <cell r="N10" t="str">
            <v>Ср. цена</v>
          </cell>
          <cell r="O10" t="str">
            <v>Сумма</v>
          </cell>
          <cell r="P10" t="str">
            <v>Кол-во</v>
          </cell>
          <cell r="Q10" t="str">
            <v>Ср. цена</v>
          </cell>
          <cell r="R10" t="str">
            <v>Сумма</v>
          </cell>
          <cell r="S10" t="str">
            <v>Кол-во</v>
          </cell>
          <cell r="T10" t="str">
            <v>Ср. цена</v>
          </cell>
          <cell r="U10" t="str">
            <v>Сумма</v>
          </cell>
          <cell r="V10" t="str">
            <v>Кол-во</v>
          </cell>
          <cell r="W10" t="str">
            <v>Ср. цена</v>
          </cell>
          <cell r="X10" t="str">
            <v>Сумма</v>
          </cell>
          <cell r="Y10" t="str">
            <v>Кол-во</v>
          </cell>
          <cell r="Z10" t="str">
            <v>Ср. цена</v>
          </cell>
          <cell r="AA10" t="str">
            <v>Сумма</v>
          </cell>
          <cell r="AB10" t="str">
            <v>Кол-во</v>
          </cell>
          <cell r="AC10" t="str">
            <v>Ср. цена</v>
          </cell>
          <cell r="AD10" t="str">
            <v>Сумма</v>
          </cell>
          <cell r="AE10" t="str">
            <v>Кол-во</v>
          </cell>
          <cell r="AF10" t="str">
            <v>Ср. цена</v>
          </cell>
          <cell r="AG10" t="str">
            <v>Сумма</v>
          </cell>
          <cell r="AH10" t="str">
            <v>Кол-во</v>
          </cell>
          <cell r="AI10" t="str">
            <v>Ср. цена</v>
          </cell>
          <cell r="AJ10" t="str">
            <v>Сумма</v>
          </cell>
          <cell r="AK10" t="str">
            <v>Кол-во</v>
          </cell>
          <cell r="AL10" t="str">
            <v>Ср. цена</v>
          </cell>
          <cell r="AM10" t="str">
            <v>Сумма</v>
          </cell>
          <cell r="AN10" t="str">
            <v>Кол-во</v>
          </cell>
          <cell r="AO10" t="str">
            <v>Ср. цена</v>
          </cell>
          <cell r="AP10" t="str">
            <v>Сумма</v>
          </cell>
          <cell r="AQ10" t="str">
            <v>Кол-во</v>
          </cell>
          <cell r="AR10" t="str">
            <v>Ср. цена</v>
          </cell>
          <cell r="AS10" t="str">
            <v>Сумма</v>
          </cell>
          <cell r="AT10" t="str">
            <v>Кол-во</v>
          </cell>
          <cell r="AU10" t="str">
            <v>Ср. цена</v>
          </cell>
          <cell r="AV10" t="str">
            <v>Сумма</v>
          </cell>
          <cell r="AW10" t="str">
            <v>Кол-во</v>
          </cell>
          <cell r="AX10" t="str">
            <v>Ср. цена</v>
          </cell>
          <cell r="AY10" t="str">
            <v>Сумма</v>
          </cell>
          <cell r="AZ10" t="str">
            <v>Кол-во</v>
          </cell>
          <cell r="BA10" t="str">
            <v>Ср. цена</v>
          </cell>
          <cell r="BB10" t="str">
            <v>Сумма</v>
          </cell>
          <cell r="BC10" t="str">
            <v>Кол-во</v>
          </cell>
          <cell r="BD10" t="str">
            <v>Ср. цена</v>
          </cell>
          <cell r="BE10" t="str">
            <v>Сумма</v>
          </cell>
          <cell r="BF10" t="str">
            <v>Кол-во</v>
          </cell>
          <cell r="BG10" t="str">
            <v>Ср. цена</v>
          </cell>
          <cell r="BH10" t="str">
            <v>Сумма</v>
          </cell>
          <cell r="BI10" t="str">
            <v>Кол-во</v>
          </cell>
          <cell r="BJ10" t="str">
            <v>Ср. цена</v>
          </cell>
          <cell r="BK10" t="str">
            <v>Сумма</v>
          </cell>
          <cell r="BL10" t="str">
            <v>Кол-во</v>
          </cell>
          <cell r="BM10" t="str">
            <v>Ср. цена</v>
          </cell>
          <cell r="BN10" t="str">
            <v>Сумма</v>
          </cell>
          <cell r="BO10" t="str">
            <v>Кол-во</v>
          </cell>
          <cell r="BP10" t="str">
            <v>Ср. цена</v>
          </cell>
          <cell r="BQ10" t="str">
            <v>Сумма</v>
          </cell>
          <cell r="BR10" t="str">
            <v>Кол-во</v>
          </cell>
          <cell r="BS10" t="str">
            <v>Ср. цена</v>
          </cell>
          <cell r="BT10" t="str">
            <v>Сумма</v>
          </cell>
          <cell r="BU10" t="str">
            <v>Кол-во</v>
          </cell>
          <cell r="BV10" t="str">
            <v>Ср. цена</v>
          </cell>
          <cell r="BW10" t="str">
            <v>Сумма</v>
          </cell>
          <cell r="BX10" t="str">
            <v>Кол-во</v>
          </cell>
          <cell r="BY10" t="str">
            <v>Ср. цена</v>
          </cell>
          <cell r="BZ10" t="str">
            <v>Сумма</v>
          </cell>
          <cell r="CA10" t="str">
            <v>Кол-во</v>
          </cell>
          <cell r="CB10" t="str">
            <v>Ср. цена</v>
          </cell>
          <cell r="CC10" t="str">
            <v>Сумма</v>
          </cell>
          <cell r="CD10" t="str">
            <v>Кол-во</v>
          </cell>
          <cell r="CE10" t="str">
            <v>Ср. цена</v>
          </cell>
          <cell r="CF10" t="str">
            <v>Сумма</v>
          </cell>
          <cell r="CG10" t="str">
            <v>Кол-во</v>
          </cell>
          <cell r="CH10" t="str">
            <v>Ср. цена</v>
          </cell>
          <cell r="CI10" t="str">
            <v>Сумма</v>
          </cell>
        </row>
        <row r="11">
          <cell r="G11">
            <v>4</v>
          </cell>
          <cell r="H11">
            <v>5</v>
          </cell>
          <cell r="I11">
            <v>6</v>
          </cell>
          <cell r="J11">
            <v>7</v>
          </cell>
          <cell r="K11">
            <v>8</v>
          </cell>
          <cell r="L11">
            <v>9</v>
          </cell>
          <cell r="M11">
            <v>10</v>
          </cell>
          <cell r="N11">
            <v>11</v>
          </cell>
          <cell r="O11">
            <v>12</v>
          </cell>
          <cell r="P11">
            <v>4</v>
          </cell>
          <cell r="Q11">
            <v>5</v>
          </cell>
          <cell r="R11">
            <v>6</v>
          </cell>
          <cell r="S11">
            <v>7</v>
          </cell>
          <cell r="T11">
            <v>8</v>
          </cell>
          <cell r="U11">
            <v>9</v>
          </cell>
          <cell r="V11">
            <v>10</v>
          </cell>
          <cell r="W11">
            <v>11</v>
          </cell>
          <cell r="X11">
            <v>12</v>
          </cell>
          <cell r="Y11">
            <v>4</v>
          </cell>
          <cell r="Z11">
            <v>5</v>
          </cell>
          <cell r="AA11">
            <v>6</v>
          </cell>
          <cell r="AB11">
            <v>7</v>
          </cell>
          <cell r="AC11">
            <v>8</v>
          </cell>
          <cell r="AD11">
            <v>9</v>
          </cell>
          <cell r="AE11">
            <v>10</v>
          </cell>
          <cell r="AF11">
            <v>11</v>
          </cell>
          <cell r="AG11">
            <v>12</v>
          </cell>
          <cell r="AH11">
            <v>4</v>
          </cell>
          <cell r="AI11">
            <v>5</v>
          </cell>
          <cell r="AJ11">
            <v>6</v>
          </cell>
          <cell r="AK11">
            <v>7</v>
          </cell>
          <cell r="AL11">
            <v>8</v>
          </cell>
          <cell r="AM11">
            <v>9</v>
          </cell>
          <cell r="AN11">
            <v>10</v>
          </cell>
          <cell r="AO11">
            <v>11</v>
          </cell>
          <cell r="AP11">
            <v>12</v>
          </cell>
          <cell r="AQ11">
            <v>4</v>
          </cell>
          <cell r="AR11">
            <v>5</v>
          </cell>
          <cell r="AS11">
            <v>6</v>
          </cell>
          <cell r="AT11">
            <v>7</v>
          </cell>
          <cell r="AU11">
            <v>8</v>
          </cell>
          <cell r="AV11">
            <v>9</v>
          </cell>
          <cell r="AW11">
            <v>10</v>
          </cell>
          <cell r="AX11">
            <v>11</v>
          </cell>
          <cell r="AY11">
            <v>12</v>
          </cell>
          <cell r="AZ11">
            <v>4</v>
          </cell>
          <cell r="BA11">
            <v>5</v>
          </cell>
          <cell r="BB11">
            <v>6</v>
          </cell>
          <cell r="BC11">
            <v>7</v>
          </cell>
          <cell r="BD11">
            <v>8</v>
          </cell>
          <cell r="BE11">
            <v>9</v>
          </cell>
          <cell r="BF11">
            <v>10</v>
          </cell>
          <cell r="BG11">
            <v>11</v>
          </cell>
          <cell r="BH11">
            <v>12</v>
          </cell>
          <cell r="BI11">
            <v>4</v>
          </cell>
          <cell r="BJ11">
            <v>5</v>
          </cell>
          <cell r="BK11">
            <v>6</v>
          </cell>
          <cell r="BL11">
            <v>7</v>
          </cell>
          <cell r="BM11">
            <v>8</v>
          </cell>
          <cell r="BN11">
            <v>9</v>
          </cell>
          <cell r="BO11">
            <v>10</v>
          </cell>
          <cell r="BP11">
            <v>11</v>
          </cell>
          <cell r="BQ11">
            <v>12</v>
          </cell>
          <cell r="BR11">
            <v>4</v>
          </cell>
          <cell r="BS11">
            <v>5</v>
          </cell>
          <cell r="BT11">
            <v>6</v>
          </cell>
          <cell r="BU11">
            <v>7</v>
          </cell>
          <cell r="BV11">
            <v>8</v>
          </cell>
          <cell r="BW11">
            <v>9</v>
          </cell>
          <cell r="BX11">
            <v>10</v>
          </cell>
          <cell r="BY11">
            <v>11</v>
          </cell>
          <cell r="BZ11">
            <v>12</v>
          </cell>
          <cell r="CA11">
            <v>4</v>
          </cell>
          <cell r="CB11">
            <v>5</v>
          </cell>
          <cell r="CC11">
            <v>6</v>
          </cell>
          <cell r="CD11">
            <v>7</v>
          </cell>
          <cell r="CE11">
            <v>8</v>
          </cell>
          <cell r="CF11">
            <v>9</v>
          </cell>
          <cell r="CG11">
            <v>10</v>
          </cell>
          <cell r="CH11">
            <v>11</v>
          </cell>
          <cell r="CI11">
            <v>12</v>
          </cell>
        </row>
        <row r="13">
          <cell r="I13">
            <v>0</v>
          </cell>
          <cell r="L13">
            <v>0</v>
          </cell>
          <cell r="O13">
            <v>0</v>
          </cell>
          <cell r="R13">
            <v>0</v>
          </cell>
          <cell r="U13">
            <v>0</v>
          </cell>
          <cell r="X13">
            <v>0</v>
          </cell>
          <cell r="AA13">
            <v>0</v>
          </cell>
          <cell r="AD13">
            <v>0</v>
          </cell>
          <cell r="AG13">
            <v>0</v>
          </cell>
          <cell r="AJ13">
            <v>0</v>
          </cell>
          <cell r="AM13">
            <v>0</v>
          </cell>
          <cell r="AP13">
            <v>0</v>
          </cell>
          <cell r="AS13">
            <v>0</v>
          </cell>
          <cell r="AV13">
            <v>0</v>
          </cell>
          <cell r="AY13">
            <v>0</v>
          </cell>
          <cell r="BB13">
            <v>0</v>
          </cell>
          <cell r="BE13">
            <v>0</v>
          </cell>
          <cell r="BH13">
            <v>0</v>
          </cell>
          <cell r="BK13">
            <v>0</v>
          </cell>
          <cell r="BN13">
            <v>0</v>
          </cell>
          <cell r="BQ13">
            <v>0</v>
          </cell>
          <cell r="BT13">
            <v>0</v>
          </cell>
          <cell r="BW13">
            <v>0</v>
          </cell>
          <cell r="BZ13">
            <v>0</v>
          </cell>
          <cell r="CC13">
            <v>0</v>
          </cell>
          <cell r="CF13">
            <v>0</v>
          </cell>
          <cell r="CI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T14">
            <v>0</v>
          </cell>
          <cell r="AU14">
            <v>0</v>
          </cell>
          <cell r="AV14">
            <v>0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0</v>
          </cell>
          <cell r="BI14">
            <v>0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  <cell r="CG14">
            <v>0</v>
          </cell>
          <cell r="CH14">
            <v>0</v>
          </cell>
          <cell r="CI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0</v>
          </cell>
          <cell r="AW15">
            <v>0</v>
          </cell>
          <cell r="AX15">
            <v>0</v>
          </cell>
          <cell r="AY15">
            <v>0</v>
          </cell>
          <cell r="AZ15">
            <v>0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0</v>
          </cell>
          <cell r="BI15">
            <v>0</v>
          </cell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  <cell r="CG15">
            <v>0</v>
          </cell>
          <cell r="CH15">
            <v>0</v>
          </cell>
          <cell r="CI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</row>
        <row r="17"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0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E17">
            <v>0</v>
          </cell>
          <cell r="BF17">
            <v>0</v>
          </cell>
          <cell r="BG17">
            <v>0</v>
          </cell>
          <cell r="BH17">
            <v>0</v>
          </cell>
          <cell r="BI17">
            <v>0</v>
          </cell>
          <cell r="BJ17">
            <v>0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  <cell r="CG17">
            <v>0</v>
          </cell>
          <cell r="CH17">
            <v>0</v>
          </cell>
          <cell r="CI17">
            <v>0</v>
          </cell>
        </row>
        <row r="18"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0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0</v>
          </cell>
          <cell r="BI18">
            <v>0</v>
          </cell>
          <cell r="BJ18">
            <v>0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  <cell r="CG18">
            <v>0</v>
          </cell>
          <cell r="CH18">
            <v>0</v>
          </cell>
          <cell r="CI18">
            <v>0</v>
          </cell>
        </row>
        <row r="19"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0</v>
          </cell>
          <cell r="AW19">
            <v>0</v>
          </cell>
          <cell r="AX19">
            <v>0</v>
          </cell>
          <cell r="AY19">
            <v>0</v>
          </cell>
          <cell r="AZ19">
            <v>0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0</v>
          </cell>
          <cell r="BI19">
            <v>0</v>
          </cell>
          <cell r="BJ19">
            <v>0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  <cell r="CG19">
            <v>0</v>
          </cell>
          <cell r="CH19">
            <v>0</v>
          </cell>
          <cell r="CI19">
            <v>0</v>
          </cell>
        </row>
        <row r="20"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  <cell r="AU20">
            <v>0</v>
          </cell>
          <cell r="AV20">
            <v>0</v>
          </cell>
          <cell r="AW20">
            <v>0</v>
          </cell>
          <cell r="AX20">
            <v>0</v>
          </cell>
          <cell r="AY20">
            <v>0</v>
          </cell>
          <cell r="AZ20">
            <v>0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0</v>
          </cell>
          <cell r="BI20">
            <v>0</v>
          </cell>
          <cell r="BJ20">
            <v>0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0</v>
          </cell>
          <cell r="CE20">
            <v>0</v>
          </cell>
          <cell r="CF20">
            <v>0</v>
          </cell>
          <cell r="CG20">
            <v>0</v>
          </cell>
          <cell r="CH20">
            <v>0</v>
          </cell>
          <cell r="CI20">
            <v>0</v>
          </cell>
        </row>
        <row r="21"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0</v>
          </cell>
          <cell r="AV21">
            <v>0</v>
          </cell>
          <cell r="AW21">
            <v>0</v>
          </cell>
          <cell r="AX21">
            <v>0</v>
          </cell>
          <cell r="AY21">
            <v>0</v>
          </cell>
          <cell r="AZ21">
            <v>0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0</v>
          </cell>
          <cell r="BI21">
            <v>0</v>
          </cell>
          <cell r="BJ21">
            <v>0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P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0</v>
          </cell>
          <cell r="CE21">
            <v>0</v>
          </cell>
          <cell r="CF21">
            <v>0</v>
          </cell>
          <cell r="CG21">
            <v>0</v>
          </cell>
          <cell r="CH21">
            <v>0</v>
          </cell>
          <cell r="CI21">
            <v>0</v>
          </cell>
        </row>
        <row r="22"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  <cell r="AU22">
            <v>0</v>
          </cell>
          <cell r="AV22">
            <v>0</v>
          </cell>
          <cell r="AW22">
            <v>0</v>
          </cell>
          <cell r="AX22">
            <v>0</v>
          </cell>
          <cell r="AY22">
            <v>0</v>
          </cell>
          <cell r="AZ22">
            <v>0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0</v>
          </cell>
          <cell r="BI22">
            <v>0</v>
          </cell>
          <cell r="BJ22">
            <v>0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0</v>
          </cell>
          <cell r="CE22">
            <v>0</v>
          </cell>
          <cell r="CF22">
            <v>0</v>
          </cell>
          <cell r="CG22">
            <v>0</v>
          </cell>
          <cell r="CH22">
            <v>0</v>
          </cell>
          <cell r="CI22">
            <v>0</v>
          </cell>
        </row>
        <row r="23"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0</v>
          </cell>
          <cell r="AU23">
            <v>0</v>
          </cell>
          <cell r="AV23">
            <v>0</v>
          </cell>
          <cell r="AW23">
            <v>0</v>
          </cell>
          <cell r="AX23">
            <v>0</v>
          </cell>
          <cell r="AY23">
            <v>0</v>
          </cell>
          <cell r="AZ23">
            <v>0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0</v>
          </cell>
          <cell r="BI23">
            <v>0</v>
          </cell>
          <cell r="BJ23">
            <v>0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P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0</v>
          </cell>
          <cell r="CE23">
            <v>0</v>
          </cell>
          <cell r="CF23">
            <v>0</v>
          </cell>
          <cell r="CG23">
            <v>0</v>
          </cell>
          <cell r="CH23">
            <v>0</v>
          </cell>
          <cell r="CI23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  <cell r="AU24">
            <v>0</v>
          </cell>
          <cell r="AV24">
            <v>0</v>
          </cell>
          <cell r="AW24">
            <v>0</v>
          </cell>
          <cell r="AX24">
            <v>0</v>
          </cell>
          <cell r="AY24">
            <v>0</v>
          </cell>
          <cell r="AZ24">
            <v>0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0</v>
          </cell>
          <cell r="BI24">
            <v>0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  <cell r="CG24">
            <v>0</v>
          </cell>
          <cell r="CH24">
            <v>0</v>
          </cell>
          <cell r="CI24">
            <v>0</v>
          </cell>
        </row>
        <row r="25"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0</v>
          </cell>
          <cell r="BI25">
            <v>0</v>
          </cell>
          <cell r="BJ25">
            <v>0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0</v>
          </cell>
          <cell r="CH25">
            <v>0</v>
          </cell>
          <cell r="CI25">
            <v>0</v>
          </cell>
        </row>
        <row r="26"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  <cell r="AW26">
            <v>0</v>
          </cell>
          <cell r="AX26">
            <v>0</v>
          </cell>
          <cell r="AY26">
            <v>0</v>
          </cell>
          <cell r="AZ26">
            <v>0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0</v>
          </cell>
          <cell r="BI26">
            <v>0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  <cell r="CG26">
            <v>0</v>
          </cell>
          <cell r="CH26">
            <v>0</v>
          </cell>
          <cell r="CI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</v>
          </cell>
          <cell r="BG27">
            <v>0</v>
          </cell>
          <cell r="BH27">
            <v>0</v>
          </cell>
          <cell r="BI27">
            <v>0</v>
          </cell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  <cell r="CG27">
            <v>0</v>
          </cell>
          <cell r="CH27">
            <v>0</v>
          </cell>
          <cell r="CI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</v>
          </cell>
          <cell r="AX28">
            <v>0</v>
          </cell>
          <cell r="AY28">
            <v>0</v>
          </cell>
          <cell r="AZ28">
            <v>0</v>
          </cell>
          <cell r="BA28">
            <v>0</v>
          </cell>
          <cell r="BB28">
            <v>0</v>
          </cell>
          <cell r="BC28">
            <v>0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0</v>
          </cell>
          <cell r="BI28">
            <v>0</v>
          </cell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  <cell r="CG28">
            <v>0</v>
          </cell>
          <cell r="CH28">
            <v>0</v>
          </cell>
          <cell r="CI28">
            <v>0</v>
          </cell>
        </row>
        <row r="29"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  <cell r="AU29">
            <v>0</v>
          </cell>
          <cell r="AV29">
            <v>0</v>
          </cell>
          <cell r="AW29">
            <v>0</v>
          </cell>
          <cell r="AX29">
            <v>0</v>
          </cell>
          <cell r="AY29">
            <v>0</v>
          </cell>
          <cell r="AZ29">
            <v>0</v>
          </cell>
          <cell r="BA29">
            <v>0</v>
          </cell>
          <cell r="BB29">
            <v>0</v>
          </cell>
          <cell r="BC29">
            <v>0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0</v>
          </cell>
          <cell r="BI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  <cell r="CG29">
            <v>0</v>
          </cell>
          <cell r="CH29">
            <v>0</v>
          </cell>
          <cell r="CI29">
            <v>0</v>
          </cell>
        </row>
        <row r="30"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0</v>
          </cell>
          <cell r="AW30">
            <v>0</v>
          </cell>
          <cell r="AX30">
            <v>0</v>
          </cell>
          <cell r="AY30">
            <v>0</v>
          </cell>
          <cell r="AZ30">
            <v>0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0</v>
          </cell>
          <cell r="BI30">
            <v>0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  <cell r="CG30">
            <v>0</v>
          </cell>
          <cell r="CH30">
            <v>0</v>
          </cell>
          <cell r="CI30">
            <v>0</v>
          </cell>
        </row>
        <row r="31"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0</v>
          </cell>
          <cell r="AW31">
            <v>0</v>
          </cell>
          <cell r="AX31">
            <v>0</v>
          </cell>
          <cell r="AY31">
            <v>0</v>
          </cell>
          <cell r="AZ31">
            <v>0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E31">
            <v>0</v>
          </cell>
          <cell r="BF31">
            <v>0</v>
          </cell>
          <cell r="BG31">
            <v>0</v>
          </cell>
          <cell r="BH31">
            <v>0</v>
          </cell>
          <cell r="BI31">
            <v>0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  <cell r="CG31">
            <v>0</v>
          </cell>
          <cell r="CH31">
            <v>0</v>
          </cell>
          <cell r="CI31">
            <v>0</v>
          </cell>
        </row>
        <row r="32"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0</v>
          </cell>
          <cell r="AW32">
            <v>0</v>
          </cell>
          <cell r="AX32">
            <v>0</v>
          </cell>
          <cell r="AY32">
            <v>0</v>
          </cell>
          <cell r="AZ32">
            <v>0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0</v>
          </cell>
          <cell r="BI32">
            <v>0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  <cell r="CG32">
            <v>0</v>
          </cell>
          <cell r="CH32">
            <v>0</v>
          </cell>
          <cell r="CI32">
            <v>0</v>
          </cell>
        </row>
        <row r="33"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0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0</v>
          </cell>
          <cell r="BI33">
            <v>0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0</v>
          </cell>
          <cell r="CH33">
            <v>0</v>
          </cell>
          <cell r="CI33">
            <v>0</v>
          </cell>
        </row>
        <row r="34"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  <cell r="AW34">
            <v>0</v>
          </cell>
          <cell r="AX34">
            <v>0</v>
          </cell>
          <cell r="AY34">
            <v>0</v>
          </cell>
          <cell r="AZ34">
            <v>0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0</v>
          </cell>
          <cell r="BI34">
            <v>0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  <cell r="CG34">
            <v>0</v>
          </cell>
          <cell r="CH34">
            <v>0</v>
          </cell>
          <cell r="CI34">
            <v>0</v>
          </cell>
        </row>
        <row r="35"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  <cell r="AW35">
            <v>0</v>
          </cell>
          <cell r="AX35">
            <v>0</v>
          </cell>
          <cell r="AY35">
            <v>0</v>
          </cell>
          <cell r="AZ35">
            <v>0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0</v>
          </cell>
          <cell r="BI35">
            <v>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  <cell r="CG35">
            <v>0</v>
          </cell>
          <cell r="CH35">
            <v>0</v>
          </cell>
          <cell r="CI35">
            <v>0</v>
          </cell>
        </row>
        <row r="36"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0</v>
          </cell>
          <cell r="AZ36">
            <v>0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0</v>
          </cell>
          <cell r="BI36">
            <v>0</v>
          </cell>
          <cell r="BJ36">
            <v>0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  <cell r="CG36">
            <v>0</v>
          </cell>
          <cell r="CH36">
            <v>0</v>
          </cell>
          <cell r="CI36">
            <v>0</v>
          </cell>
        </row>
        <row r="37"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  <cell r="CG37">
            <v>0</v>
          </cell>
          <cell r="CH37">
            <v>0</v>
          </cell>
          <cell r="CI37">
            <v>0</v>
          </cell>
        </row>
        <row r="38"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0</v>
          </cell>
          <cell r="AZ38">
            <v>0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0</v>
          </cell>
          <cell r="BI38">
            <v>0</v>
          </cell>
          <cell r="BJ38">
            <v>0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P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0</v>
          </cell>
          <cell r="BY38">
            <v>0</v>
          </cell>
          <cell r="BZ38">
            <v>0</v>
          </cell>
          <cell r="CA38">
            <v>0</v>
          </cell>
          <cell r="CB38">
            <v>0</v>
          </cell>
          <cell r="CC38">
            <v>0</v>
          </cell>
          <cell r="CD38">
            <v>0</v>
          </cell>
          <cell r="CE38">
            <v>0</v>
          </cell>
          <cell r="CF38">
            <v>0</v>
          </cell>
          <cell r="CG38">
            <v>0</v>
          </cell>
          <cell r="CH38">
            <v>0</v>
          </cell>
          <cell r="CI38">
            <v>0</v>
          </cell>
        </row>
        <row r="39"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0</v>
          </cell>
          <cell r="AV39">
            <v>0</v>
          </cell>
          <cell r="AW39">
            <v>0</v>
          </cell>
          <cell r="AX39">
            <v>0</v>
          </cell>
          <cell r="AY39">
            <v>0</v>
          </cell>
          <cell r="AZ39">
            <v>0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0</v>
          </cell>
          <cell r="BI39">
            <v>0</v>
          </cell>
          <cell r="BJ39">
            <v>0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P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0</v>
          </cell>
          <cell r="CE39">
            <v>0</v>
          </cell>
          <cell r="CF39">
            <v>0</v>
          </cell>
          <cell r="CG39">
            <v>0</v>
          </cell>
          <cell r="CH39">
            <v>0</v>
          </cell>
          <cell r="CI39">
            <v>0</v>
          </cell>
        </row>
        <row r="40"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  <cell r="AY40">
            <v>0</v>
          </cell>
          <cell r="AZ40">
            <v>0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  <cell r="BJ40">
            <v>0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  <cell r="CG40">
            <v>0</v>
          </cell>
          <cell r="CH40">
            <v>0</v>
          </cell>
          <cell r="CI40">
            <v>0</v>
          </cell>
        </row>
        <row r="41"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0</v>
          </cell>
          <cell r="AO41">
            <v>0</v>
          </cell>
          <cell r="AP41">
            <v>0</v>
          </cell>
          <cell r="AQ41">
            <v>0</v>
          </cell>
          <cell r="AR41">
            <v>0</v>
          </cell>
          <cell r="AS41">
            <v>0</v>
          </cell>
          <cell r="AT41">
            <v>0</v>
          </cell>
          <cell r="AU41">
            <v>0</v>
          </cell>
          <cell r="AV41">
            <v>0</v>
          </cell>
          <cell r="AW41">
            <v>0</v>
          </cell>
          <cell r="AX41">
            <v>0</v>
          </cell>
          <cell r="AY41">
            <v>0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0</v>
          </cell>
          <cell r="BI41">
            <v>0</v>
          </cell>
          <cell r="BJ41">
            <v>0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0</v>
          </cell>
          <cell r="CH41">
            <v>0</v>
          </cell>
          <cell r="CI41">
            <v>0</v>
          </cell>
        </row>
        <row r="42"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>
            <v>0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0</v>
          </cell>
          <cell r="BI42">
            <v>0</v>
          </cell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  <cell r="CG42">
            <v>0</v>
          </cell>
          <cell r="CH42">
            <v>0</v>
          </cell>
          <cell r="CI42">
            <v>0</v>
          </cell>
        </row>
        <row r="43"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0</v>
          </cell>
          <cell r="AS43">
            <v>0</v>
          </cell>
          <cell r="AT43">
            <v>0</v>
          </cell>
          <cell r="AU43">
            <v>0</v>
          </cell>
          <cell r="AV43">
            <v>0</v>
          </cell>
          <cell r="AW43">
            <v>0</v>
          </cell>
          <cell r="AX43">
            <v>0</v>
          </cell>
          <cell r="AY43">
            <v>0</v>
          </cell>
          <cell r="AZ43">
            <v>0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0</v>
          </cell>
          <cell r="BI43">
            <v>0</v>
          </cell>
          <cell r="BJ43">
            <v>0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P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U43">
            <v>0</v>
          </cell>
          <cell r="BV43">
            <v>0</v>
          </cell>
          <cell r="BW43">
            <v>0</v>
          </cell>
          <cell r="BX43">
            <v>0</v>
          </cell>
          <cell r="BY43">
            <v>0</v>
          </cell>
          <cell r="BZ43">
            <v>0</v>
          </cell>
          <cell r="CA43">
            <v>0</v>
          </cell>
          <cell r="CB43">
            <v>0</v>
          </cell>
          <cell r="CC43">
            <v>0</v>
          </cell>
          <cell r="CD43">
            <v>0</v>
          </cell>
          <cell r="CE43">
            <v>0</v>
          </cell>
          <cell r="CF43">
            <v>0</v>
          </cell>
          <cell r="CG43">
            <v>0</v>
          </cell>
          <cell r="CH43">
            <v>0</v>
          </cell>
          <cell r="CI43">
            <v>0</v>
          </cell>
        </row>
        <row r="44"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0</v>
          </cell>
          <cell r="AU44">
            <v>0</v>
          </cell>
          <cell r="AV44">
            <v>0</v>
          </cell>
          <cell r="AW44">
            <v>0</v>
          </cell>
          <cell r="AX44">
            <v>0</v>
          </cell>
          <cell r="AY44">
            <v>0</v>
          </cell>
          <cell r="AZ44">
            <v>0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0</v>
          </cell>
          <cell r="BI44">
            <v>0</v>
          </cell>
          <cell r="BJ44">
            <v>0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P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U44">
            <v>0</v>
          </cell>
          <cell r="BV44">
            <v>0</v>
          </cell>
          <cell r="BW44">
            <v>0</v>
          </cell>
          <cell r="BX44">
            <v>0</v>
          </cell>
          <cell r="BY44">
            <v>0</v>
          </cell>
          <cell r="BZ44">
            <v>0</v>
          </cell>
          <cell r="CA44">
            <v>0</v>
          </cell>
          <cell r="CB44">
            <v>0</v>
          </cell>
          <cell r="CC44">
            <v>0</v>
          </cell>
          <cell r="CD44">
            <v>0</v>
          </cell>
          <cell r="CE44">
            <v>0</v>
          </cell>
          <cell r="CF44">
            <v>0</v>
          </cell>
          <cell r="CG44">
            <v>0</v>
          </cell>
          <cell r="CH44">
            <v>0</v>
          </cell>
          <cell r="CI44">
            <v>0</v>
          </cell>
        </row>
        <row r="48">
          <cell r="I48">
            <v>0</v>
          </cell>
          <cell r="R48">
            <v>0</v>
          </cell>
          <cell r="AA48">
            <v>0</v>
          </cell>
          <cell r="AJ48">
            <v>0</v>
          </cell>
          <cell r="AS48">
            <v>0</v>
          </cell>
          <cell r="BB48">
            <v>0</v>
          </cell>
          <cell r="BK48">
            <v>0</v>
          </cell>
          <cell r="BT48">
            <v>0</v>
          </cell>
          <cell r="CC48">
            <v>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бель"/>
      <sheetName val="Отв. лица"/>
      <sheetName val="Черный ПВС"/>
      <sheetName val="Приход"/>
      <sheetName val="Арматура для СИП"/>
      <sheetName val="Кабель вне сверки"/>
      <sheetName val="Архив"/>
      <sheetName val="Полиэтилен"/>
      <sheetName val="Суперпредложение"/>
      <sheetName val="Супер"/>
      <sheetName val="Спецпредложение ПУГНП"/>
      <sheetName val="ПУГНП"/>
      <sheetName val="Спецпредложение Броня"/>
      <sheetName val="Броня"/>
      <sheetName val="Спец. Рапира"/>
      <sheetName val="Рапира"/>
      <sheetName val="Спец. ЗВИ"/>
      <sheetName val="ЗВИ"/>
      <sheetName val="СИП"/>
      <sheetName val="Спецпредложение СИП"/>
      <sheetName val="Тула-NEW"/>
      <sheetName val="КГ-ХЛ"/>
      <sheetName val="Спецпредложение КГ-ХЛ"/>
      <sheetName val="КГ"/>
      <sheetName val="Спецпредложение КГ"/>
      <sheetName val="Титул"/>
      <sheetName val="Титул (2)"/>
      <sheetName val="Содержание"/>
      <sheetName val="Пр1"/>
      <sheetName val="Пр2"/>
      <sheetName val="Пр3"/>
      <sheetName val="Пр4"/>
      <sheetName val="Пр5"/>
      <sheetName val="Пр6"/>
      <sheetName val="Пр7"/>
      <sheetName val="Пр8"/>
      <sheetName val="Пр9"/>
      <sheetName val="Пр11"/>
      <sheetName val="Пр10"/>
      <sheetName val="Пр20"/>
      <sheetName val="Кабель, провод"/>
      <sheetName val="Техэлектро"/>
      <sheetName val="СпецТехэлектро"/>
      <sheetName val="Закачка Техэлектро"/>
      <sheetName val="Спец. NYM выставка"/>
      <sheetName val="NYM-vyst"/>
      <sheetName val="Сравнение КГ"/>
      <sheetName val="АСМ и РЭК"/>
      <sheetName val="АСМ и Смоленск"/>
      <sheetName val="Смета"/>
      <sheetName val="Материалы"/>
      <sheetName val="топография"/>
      <sheetName val="пс(1)"/>
      <sheetName val="лист опроса"/>
      <sheetName val="БАЗА"/>
      <sheetName val="Л"/>
      <sheetName val="коэффициенты"/>
      <sheetName val="исх-данные"/>
      <sheetName val="исх_данные"/>
      <sheetName val="ОДД (стр-во+экспл.)"/>
      <sheetName val="авиамоторная"/>
      <sheetName val="Текущие показатели"/>
      <sheetName val="Данные"/>
      <sheetName val="СВОД."/>
      <sheetName val="ДанныеРам."/>
    </sheetNames>
    <sheetDataSet>
      <sheetData sheetId="0">
        <row r="1">
          <cell r="A1" t="str">
            <v>Наименование</v>
          </cell>
          <cell r="FQ1" t="str">
            <v>Опт.</v>
          </cell>
        </row>
        <row r="2">
          <cell r="A2" t="str">
            <v>@</v>
          </cell>
          <cell r="FQ2" t="str">
            <v>@</v>
          </cell>
        </row>
        <row r="3">
          <cell r="A3" t="str">
            <v>.</v>
          </cell>
        </row>
        <row r="4">
          <cell r="A4" t="str">
            <v>.</v>
          </cell>
          <cell r="FQ4">
            <v>38889.404290856481</v>
          </cell>
        </row>
        <row r="5">
          <cell r="A5" t="str">
            <v>.</v>
          </cell>
        </row>
        <row r="6">
          <cell r="A6" t="str">
            <v>.</v>
          </cell>
        </row>
        <row r="7">
          <cell r="A7" t="str">
            <v>.</v>
          </cell>
        </row>
        <row r="8">
          <cell r="A8" t="str">
            <v>.</v>
          </cell>
        </row>
        <row r="9">
          <cell r="A9" t="str">
            <v>.</v>
          </cell>
          <cell r="BR9">
            <v>0.01</v>
          </cell>
        </row>
        <row r="10">
          <cell r="A10" t="str">
            <v xml:space="preserve"> Провод медный</v>
          </cell>
        </row>
        <row r="11">
          <cell r="A11" t="str">
            <v>ПУНП 2х1,5</v>
          </cell>
          <cell r="FQ11">
            <v>4.46</v>
          </cell>
        </row>
        <row r="12">
          <cell r="A12" t="str">
            <v>ПУНП 2х2,5</v>
          </cell>
          <cell r="FQ12">
            <v>7.19</v>
          </cell>
        </row>
        <row r="13">
          <cell r="A13" t="str">
            <v>ПУНП 2х4</v>
          </cell>
          <cell r="FQ13">
            <v>11.25</v>
          </cell>
        </row>
        <row r="14">
          <cell r="A14" t="str">
            <v>ПУНП 3х1,5</v>
          </cell>
          <cell r="FQ14">
            <v>6.58</v>
          </cell>
        </row>
        <row r="15">
          <cell r="A15" t="str">
            <v>ПУНП 3х2,5</v>
          </cell>
          <cell r="FQ15">
            <v>10.73</v>
          </cell>
        </row>
        <row r="16">
          <cell r="A16" t="str">
            <v>ПУНП 3х4</v>
          </cell>
          <cell r="FQ16">
            <v>16.579999999999998</v>
          </cell>
        </row>
        <row r="17">
          <cell r="A17" t="str">
            <v>ПУНП 2х1,5+1х1</v>
          </cell>
          <cell r="FQ17">
            <v>6.08</v>
          </cell>
        </row>
        <row r="18">
          <cell r="A18" t="str">
            <v>ПУНП 2х2,5+1х1,5</v>
          </cell>
          <cell r="FQ18">
            <v>8</v>
          </cell>
        </row>
        <row r="19">
          <cell r="A19" t="str">
            <v>ПУНП 2х4+1х2,5</v>
          </cell>
          <cell r="FQ19">
            <v>15.74</v>
          </cell>
        </row>
        <row r="20">
          <cell r="A20" t="str">
            <v>ПУНП (про-во РЭК)</v>
          </cell>
          <cell r="FQ20">
            <v>0</v>
          </cell>
        </row>
        <row r="21">
          <cell r="A21" t="str">
            <v>ПУНП 2х1,5 (пр-во РЭК)</v>
          </cell>
          <cell r="FQ21">
            <v>4.63</v>
          </cell>
        </row>
        <row r="22">
          <cell r="A22" t="str">
            <v>ПУНП 2х2,5 (пр-во РЭК)</v>
          </cell>
          <cell r="FQ22">
            <v>7.35</v>
          </cell>
        </row>
        <row r="23">
          <cell r="A23" t="str">
            <v>ПУНП 2х4 (пр-во РЭК)</v>
          </cell>
          <cell r="FQ23">
            <v>11.25</v>
          </cell>
        </row>
        <row r="24">
          <cell r="A24" t="str">
            <v>ПУНП 3х1,5 (пр-во РЭК)</v>
          </cell>
          <cell r="FQ24">
            <v>6.77</v>
          </cell>
        </row>
        <row r="25">
          <cell r="A25" t="str">
            <v>ПУНП 3х2,5 (пр-во РЭК)</v>
          </cell>
          <cell r="FQ25">
            <v>10.81</v>
          </cell>
        </row>
        <row r="26">
          <cell r="A26" t="str">
            <v>ПУНП 3х4 (пр-во РЭК)</v>
          </cell>
          <cell r="FQ26">
            <v>16.850000000000001</v>
          </cell>
        </row>
        <row r="27">
          <cell r="A27" t="str">
            <v>ПВ-1  0,5</v>
          </cell>
          <cell r="FQ27">
            <v>0.91</v>
          </cell>
        </row>
        <row r="28">
          <cell r="A28" t="str">
            <v>ПВ-1  0,75</v>
          </cell>
          <cell r="FQ28">
            <v>1.31</v>
          </cell>
        </row>
        <row r="29">
          <cell r="A29" t="str">
            <v>ПВ-1  1</v>
          </cell>
          <cell r="FQ29">
            <v>1.66</v>
          </cell>
        </row>
        <row r="30">
          <cell r="A30" t="str">
            <v>ПВ-1  1,5</v>
          </cell>
          <cell r="FQ30">
            <v>2.33</v>
          </cell>
        </row>
        <row r="31">
          <cell r="A31" t="str">
            <v>ПВ-1  2,5</v>
          </cell>
          <cell r="FQ31">
            <v>3.7</v>
          </cell>
        </row>
        <row r="32">
          <cell r="A32" t="str">
            <v>ПВ-1  4</v>
          </cell>
          <cell r="FQ32">
            <v>5.9</v>
          </cell>
        </row>
        <row r="33">
          <cell r="A33" t="str">
            <v>ПВ-1  6</v>
          </cell>
          <cell r="FQ33">
            <v>8.7799999999999994</v>
          </cell>
        </row>
        <row r="34">
          <cell r="A34" t="str">
            <v>ПВ-1 10</v>
          </cell>
          <cell r="FQ34">
            <v>13.98</v>
          </cell>
        </row>
        <row r="35">
          <cell r="A35" t="str">
            <v>ПВ-1 16</v>
          </cell>
          <cell r="FQ35">
            <v>22.19</v>
          </cell>
        </row>
        <row r="36">
          <cell r="A36" t="str">
            <v>ПВ-1 25</v>
          </cell>
          <cell r="FQ36">
            <v>36.5</v>
          </cell>
        </row>
        <row r="37">
          <cell r="A37" t="str">
            <v>ПВ-1 35</v>
          </cell>
          <cell r="FQ37">
            <v>50.55</v>
          </cell>
        </row>
        <row r="38">
          <cell r="A38" t="str">
            <v>ПВ-1 50</v>
          </cell>
          <cell r="FQ38">
            <v>72.599999999999994</v>
          </cell>
        </row>
        <row r="39">
          <cell r="A39" t="str">
            <v>ПВ-1 70</v>
          </cell>
          <cell r="FQ39">
            <v>103.81</v>
          </cell>
        </row>
        <row r="40">
          <cell r="A40" t="str">
            <v>ПВ-1 95</v>
          </cell>
          <cell r="FQ40">
            <v>141</v>
          </cell>
        </row>
        <row r="41">
          <cell r="A41" t="str">
            <v>ПВ-1 120</v>
          </cell>
          <cell r="FQ41">
            <v>171.02</v>
          </cell>
        </row>
        <row r="42">
          <cell r="A42" t="str">
            <v>ППВ 2х1,5</v>
          </cell>
          <cell r="FQ42">
            <v>4.4400000000000004</v>
          </cell>
        </row>
        <row r="43">
          <cell r="A43" t="str">
            <v>ППВ 2х2,5</v>
          </cell>
          <cell r="FQ43">
            <v>7.41</v>
          </cell>
        </row>
        <row r="44">
          <cell r="A44" t="str">
            <v>ППВ 2х4</v>
          </cell>
          <cell r="FQ44">
            <v>11.84</v>
          </cell>
        </row>
        <row r="45">
          <cell r="A45" t="str">
            <v>ППВ 3х1,5</v>
          </cell>
          <cell r="FQ45">
            <v>6.64</v>
          </cell>
        </row>
        <row r="46">
          <cell r="A46" t="str">
            <v>ППВ 3х2,5</v>
          </cell>
          <cell r="FQ46">
            <v>11.09</v>
          </cell>
        </row>
        <row r="47">
          <cell r="A47" t="str">
            <v>ППВ 3х4</v>
          </cell>
          <cell r="FQ47">
            <v>17.760000000000002</v>
          </cell>
        </row>
        <row r="48">
          <cell r="A48" t="str">
            <v xml:space="preserve"> Провод медный гибкий</v>
          </cell>
        </row>
        <row r="49">
          <cell r="A49" t="str">
            <v>ШВП-2 2х0,2</v>
          </cell>
          <cell r="FQ49">
            <v>1.32</v>
          </cell>
        </row>
        <row r="50">
          <cell r="A50" t="str">
            <v>ШВП-2 2х0,35</v>
          </cell>
          <cell r="FQ50">
            <v>1.93</v>
          </cell>
        </row>
        <row r="51">
          <cell r="A51" t="str">
            <v>ШВП-2 2х0,5</v>
          </cell>
          <cell r="FQ51">
            <v>2.35</v>
          </cell>
        </row>
        <row r="52">
          <cell r="A52" t="str">
            <v>ШВП-2 2х0,75</v>
          </cell>
          <cell r="FQ52">
            <v>3.09</v>
          </cell>
        </row>
        <row r="53">
          <cell r="A53" t="str">
            <v>ШВВП 2х0,35</v>
          </cell>
          <cell r="FQ53">
            <v>2.1</v>
          </cell>
        </row>
        <row r="54">
          <cell r="A54" t="str">
            <v>ШВВП 2х0,5</v>
          </cell>
          <cell r="FQ54">
            <v>2.46</v>
          </cell>
        </row>
        <row r="55">
          <cell r="A55" t="str">
            <v>ШВВП 2х0,75</v>
          </cell>
          <cell r="FQ55">
            <v>3.26</v>
          </cell>
        </row>
        <row r="56">
          <cell r="A56" t="str">
            <v>ШВВП 3х0,5</v>
          </cell>
          <cell r="FQ56">
            <v>3.98</v>
          </cell>
        </row>
        <row r="57">
          <cell r="A57" t="str">
            <v>ШВВП 3х0,75</v>
          </cell>
          <cell r="FQ57">
            <v>5.09</v>
          </cell>
        </row>
        <row r="58">
          <cell r="A58" t="str">
            <v>ПУГНП 2х1,5</v>
          </cell>
          <cell r="FQ58">
            <v>5.0599999999999996</v>
          </cell>
        </row>
        <row r="59">
          <cell r="A59" t="str">
            <v>ПУГНП 2х2,5</v>
          </cell>
          <cell r="FQ59">
            <v>8.07</v>
          </cell>
        </row>
        <row r="60">
          <cell r="A60" t="str">
            <v>ПУГНП 2х4</v>
          </cell>
          <cell r="FQ60">
            <v>11.9</v>
          </cell>
        </row>
        <row r="61">
          <cell r="A61" t="str">
            <v>ПУГНП 3х1,5</v>
          </cell>
          <cell r="FQ61">
            <v>7.37</v>
          </cell>
        </row>
        <row r="62">
          <cell r="A62" t="str">
            <v>ПУГНП 3х2,5</v>
          </cell>
          <cell r="FQ62">
            <v>11.79</v>
          </cell>
        </row>
        <row r="63">
          <cell r="A63" t="str">
            <v>ПУГНП 3х4</v>
          </cell>
          <cell r="FQ63">
            <v>18.13</v>
          </cell>
        </row>
        <row r="64">
          <cell r="A64" t="str">
            <v>ПУГНП 2х1,5+1х1</v>
          </cell>
          <cell r="FQ64">
            <v>6.82</v>
          </cell>
        </row>
        <row r="65">
          <cell r="A65" t="str">
            <v>ПУГНП 2х2,5+1х1,5</v>
          </cell>
          <cell r="FQ65">
            <v>10.36</v>
          </cell>
        </row>
        <row r="66">
          <cell r="A66" t="str">
            <v>ПУГНП 2х4+1х2,5</v>
          </cell>
          <cell r="FQ66">
            <v>16.149999999999999</v>
          </cell>
        </row>
        <row r="67">
          <cell r="A67" t="str">
            <v>ПВС 2х0,75</v>
          </cell>
          <cell r="FQ67">
            <v>4.0999999999999996</v>
          </cell>
        </row>
        <row r="68">
          <cell r="A68" t="str">
            <v>ПВС 2х1</v>
          </cell>
          <cell r="FQ68">
            <v>5.28</v>
          </cell>
        </row>
        <row r="69">
          <cell r="A69" t="str">
            <v>ПВС 2х1,5</v>
          </cell>
          <cell r="FQ69">
            <v>7.02</v>
          </cell>
        </row>
        <row r="70">
          <cell r="A70" t="str">
            <v>ПВС 2х2,5</v>
          </cell>
          <cell r="FQ70">
            <v>10.92</v>
          </cell>
        </row>
        <row r="71">
          <cell r="A71" t="str">
            <v>ПВС 2х4</v>
          </cell>
          <cell r="FQ71">
            <v>16.989999999999998</v>
          </cell>
        </row>
        <row r="72">
          <cell r="A72" t="str">
            <v>ПВС 2х6</v>
          </cell>
          <cell r="FQ72">
            <v>23.6</v>
          </cell>
        </row>
        <row r="73">
          <cell r="A73" t="str">
            <v>ПВС 2х10</v>
          </cell>
          <cell r="FQ73">
            <v>37.520000000000003</v>
          </cell>
        </row>
        <row r="74">
          <cell r="A74" t="str">
            <v>ПВС 2х16</v>
          </cell>
          <cell r="FQ74">
            <v>63.11</v>
          </cell>
        </row>
        <row r="75">
          <cell r="A75" t="str">
            <v>ПВС 3х0,75</v>
          </cell>
          <cell r="FQ75">
            <v>5.49</v>
          </cell>
        </row>
        <row r="76">
          <cell r="A76" t="str">
            <v>ПВС 3х1</v>
          </cell>
          <cell r="FQ76">
            <v>7.21</v>
          </cell>
        </row>
        <row r="77">
          <cell r="A77" t="str">
            <v>ПВС 3х1,5</v>
          </cell>
          <cell r="FQ77">
            <v>9.5</v>
          </cell>
        </row>
        <row r="78">
          <cell r="A78" t="str">
            <v>ПВС 3х2,5</v>
          </cell>
          <cell r="FQ78">
            <v>14.95</v>
          </cell>
        </row>
        <row r="79">
          <cell r="A79" t="str">
            <v>ПВС 3х4</v>
          </cell>
          <cell r="FQ79">
            <v>23.45</v>
          </cell>
        </row>
        <row r="80">
          <cell r="A80" t="str">
            <v>ПВС 3х6</v>
          </cell>
          <cell r="FQ80">
            <v>32.92</v>
          </cell>
        </row>
        <row r="81">
          <cell r="A81" t="str">
            <v>ПВС 3х10</v>
          </cell>
          <cell r="FQ81">
            <v>54.3</v>
          </cell>
        </row>
        <row r="82">
          <cell r="A82" t="str">
            <v>ПВС 3х16</v>
          </cell>
          <cell r="FQ82">
            <v>92.68</v>
          </cell>
        </row>
        <row r="83">
          <cell r="A83" t="str">
            <v>ПВС 4х0,75</v>
          </cell>
          <cell r="FQ83">
            <v>6.98</v>
          </cell>
        </row>
        <row r="84">
          <cell r="A84" t="str">
            <v>ПВС 4х1</v>
          </cell>
          <cell r="FQ84">
            <v>9.5299999999999994</v>
          </cell>
        </row>
        <row r="85">
          <cell r="A85" t="str">
            <v>ПВС 4х1,5</v>
          </cell>
          <cell r="FQ85">
            <v>12.75</v>
          </cell>
        </row>
        <row r="86">
          <cell r="A86" t="str">
            <v>ПВС 4х2,5</v>
          </cell>
          <cell r="FQ86">
            <v>19.78</v>
          </cell>
        </row>
        <row r="87">
          <cell r="A87" t="str">
            <v>ПВС 4х4</v>
          </cell>
          <cell r="FQ87">
            <v>30.77</v>
          </cell>
        </row>
        <row r="88">
          <cell r="A88" t="str">
            <v>ПВС 4х6</v>
          </cell>
          <cell r="FQ88">
            <v>43.11</v>
          </cell>
        </row>
        <row r="89">
          <cell r="A89" t="str">
            <v>ПВС 4х10</v>
          </cell>
          <cell r="FQ89">
            <v>69.760000000000005</v>
          </cell>
        </row>
        <row r="90">
          <cell r="A90" t="str">
            <v>ПВС 4х16</v>
          </cell>
          <cell r="FQ90">
            <v>119.98</v>
          </cell>
        </row>
        <row r="91">
          <cell r="A91" t="str">
            <v>ПВС 5х0,75</v>
          </cell>
          <cell r="FQ91">
            <v>8.9</v>
          </cell>
        </row>
        <row r="92">
          <cell r="A92" t="str">
            <v>ПВС 5х1</v>
          </cell>
          <cell r="FQ92">
            <v>11.91</v>
          </cell>
        </row>
        <row r="93">
          <cell r="A93" t="str">
            <v>ПВС 5х1,5</v>
          </cell>
          <cell r="FQ93">
            <v>16.170000000000002</v>
          </cell>
        </row>
        <row r="94">
          <cell r="A94" t="str">
            <v>ПВС 5х2,5</v>
          </cell>
          <cell r="FQ94">
            <v>25.04</v>
          </cell>
        </row>
        <row r="95">
          <cell r="A95" t="str">
            <v>ПВС 5х4</v>
          </cell>
          <cell r="FQ95">
            <v>38.61</v>
          </cell>
        </row>
        <row r="96">
          <cell r="A96" t="str">
            <v>ПВС 5х6</v>
          </cell>
          <cell r="FQ96">
            <v>54.07</v>
          </cell>
        </row>
        <row r="97">
          <cell r="A97" t="str">
            <v>ПВС 5х10</v>
          </cell>
          <cell r="FQ97">
            <v>86.02</v>
          </cell>
        </row>
        <row r="98">
          <cell r="A98" t="str">
            <v>ПВС 5х16</v>
          </cell>
          <cell r="FQ98">
            <v>150.56</v>
          </cell>
        </row>
        <row r="99">
          <cell r="A99" t="str">
            <v>ПВ-3  0,5</v>
          </cell>
          <cell r="FQ99">
            <v>0.98</v>
          </cell>
        </row>
        <row r="100">
          <cell r="A100" t="str">
            <v>ПВ-3  0,75</v>
          </cell>
          <cell r="FQ100">
            <v>1.36</v>
          </cell>
        </row>
        <row r="101">
          <cell r="A101" t="str">
            <v>ПВ-3  1</v>
          </cell>
          <cell r="FQ101">
            <v>1.69</v>
          </cell>
        </row>
        <row r="102">
          <cell r="A102" t="str">
            <v>ПВ-3  1,5</v>
          </cell>
          <cell r="FQ102">
            <v>2.4300000000000002</v>
          </cell>
        </row>
        <row r="103">
          <cell r="A103" t="str">
            <v>ПВ-3  2,5</v>
          </cell>
          <cell r="FQ103">
            <v>4.07</v>
          </cell>
        </row>
        <row r="104">
          <cell r="A104" t="str">
            <v>ПВ-3  4</v>
          </cell>
          <cell r="FQ104">
            <v>6.11</v>
          </cell>
        </row>
        <row r="105">
          <cell r="A105" t="str">
            <v>ПВ-3  6</v>
          </cell>
          <cell r="FQ105">
            <v>9.26</v>
          </cell>
        </row>
        <row r="106">
          <cell r="A106" t="str">
            <v>ПВ-3 10</v>
          </cell>
          <cell r="FQ106">
            <v>15.32</v>
          </cell>
        </row>
        <row r="107">
          <cell r="A107" t="str">
            <v>ПВ-3 16</v>
          </cell>
          <cell r="FQ107">
            <v>25.52</v>
          </cell>
        </row>
        <row r="108">
          <cell r="A108" t="str">
            <v>ПВ-3 25</v>
          </cell>
          <cell r="FQ108">
            <v>37.5</v>
          </cell>
        </row>
        <row r="109">
          <cell r="A109" t="str">
            <v>ПВ-3 35</v>
          </cell>
          <cell r="FQ109">
            <v>52.65</v>
          </cell>
        </row>
        <row r="110">
          <cell r="A110" t="str">
            <v>ПВ-3 50</v>
          </cell>
          <cell r="FQ110">
            <v>73.92</v>
          </cell>
        </row>
        <row r="111">
          <cell r="A111" t="str">
            <v>ПВ-3 70</v>
          </cell>
          <cell r="FQ111">
            <v>105.82</v>
          </cell>
        </row>
        <row r="112">
          <cell r="A112" t="str">
            <v>ПВ-3 95</v>
          </cell>
          <cell r="FQ112">
            <v>146.75</v>
          </cell>
        </row>
        <row r="113">
          <cell r="A113" t="str">
            <v>ПВ-3 120</v>
          </cell>
          <cell r="FQ113">
            <v>191.17</v>
          </cell>
        </row>
        <row r="114">
          <cell r="A114" t="str">
            <v>ПВ-3 150</v>
          </cell>
          <cell r="FQ114">
            <v>246.8</v>
          </cell>
        </row>
        <row r="115">
          <cell r="A115" t="str">
            <v>ПВ-3 185</v>
          </cell>
          <cell r="FQ115">
            <v>333.8</v>
          </cell>
        </row>
        <row r="116">
          <cell r="A116" t="str">
            <v>ПВ-3 240</v>
          </cell>
          <cell r="FQ116">
            <v>399.59</v>
          </cell>
        </row>
        <row r="117">
          <cell r="A117" t="str">
            <v xml:space="preserve"> Провод алюминиевый</v>
          </cell>
          <cell r="FQ117">
            <v>0</v>
          </cell>
        </row>
        <row r="118">
          <cell r="A118" t="str">
            <v>АПВ 2,5</v>
          </cell>
          <cell r="FQ118">
            <v>0.91</v>
          </cell>
        </row>
        <row r="119">
          <cell r="A119" t="str">
            <v>АПВ 4</v>
          </cell>
          <cell r="FQ119">
            <v>1.35</v>
          </cell>
        </row>
        <row r="120">
          <cell r="A120" t="str">
            <v>АПВ 6</v>
          </cell>
          <cell r="FQ120">
            <v>1.9</v>
          </cell>
        </row>
        <row r="121">
          <cell r="A121" t="str">
            <v>АПВ 10</v>
          </cell>
          <cell r="FQ121">
            <v>3.1</v>
          </cell>
        </row>
        <row r="122">
          <cell r="A122" t="str">
            <v>АПВ 16</v>
          </cell>
          <cell r="FQ122">
            <v>4.63</v>
          </cell>
        </row>
        <row r="123">
          <cell r="A123" t="str">
            <v>АПВ 25</v>
          </cell>
          <cell r="FQ123">
            <v>7.29</v>
          </cell>
        </row>
        <row r="124">
          <cell r="A124" t="str">
            <v>АПВ 35</v>
          </cell>
          <cell r="FQ124">
            <v>10.65</v>
          </cell>
        </row>
        <row r="125">
          <cell r="A125" t="str">
            <v>АПВ 50</v>
          </cell>
          <cell r="FQ125">
            <v>14.42</v>
          </cell>
        </row>
        <row r="126">
          <cell r="A126" t="str">
            <v>АПВ 70</v>
          </cell>
          <cell r="FQ126">
            <v>20.64</v>
          </cell>
        </row>
        <row r="127">
          <cell r="A127" t="str">
            <v>АПВ 95</v>
          </cell>
          <cell r="FQ127">
            <v>28.71</v>
          </cell>
        </row>
        <row r="128">
          <cell r="A128" t="str">
            <v>АПВ 120</v>
          </cell>
          <cell r="FQ128">
            <v>34.42</v>
          </cell>
        </row>
        <row r="129">
          <cell r="A129" t="str">
            <v>АППВ 2х2,5</v>
          </cell>
          <cell r="FQ129">
            <v>1.88</v>
          </cell>
        </row>
        <row r="130">
          <cell r="A130" t="str">
            <v>АППВ 2х4</v>
          </cell>
          <cell r="FQ130">
            <v>2.74</v>
          </cell>
        </row>
        <row r="131">
          <cell r="A131" t="str">
            <v>АППВ 3х2,5</v>
          </cell>
          <cell r="FQ131">
            <v>2.79</v>
          </cell>
        </row>
        <row r="132">
          <cell r="A132" t="str">
            <v>АППВ 3х4</v>
          </cell>
          <cell r="FQ132">
            <v>4.13</v>
          </cell>
        </row>
        <row r="133">
          <cell r="A133" t="str">
            <v>АПУНП 2х2,5</v>
          </cell>
          <cell r="FQ133">
            <v>2.2799999999999998</v>
          </cell>
        </row>
        <row r="134">
          <cell r="A134" t="str">
            <v>АПУНП 2х4</v>
          </cell>
          <cell r="FQ134">
            <v>3.24</v>
          </cell>
        </row>
        <row r="135">
          <cell r="A135" t="str">
            <v>АПУНП 3х2,5</v>
          </cell>
          <cell r="FQ135">
            <v>3.27</v>
          </cell>
        </row>
        <row r="136">
          <cell r="A136" t="str">
            <v>АПУНП 3х4</v>
          </cell>
          <cell r="FQ136">
            <v>4.74</v>
          </cell>
        </row>
        <row r="137">
          <cell r="A137" t="str">
            <v xml:space="preserve"> Кабель медный гибкий</v>
          </cell>
        </row>
        <row r="138">
          <cell r="A138" t="str">
            <v>КГ 1х10</v>
          </cell>
        </row>
        <row r="139">
          <cell r="A139" t="str">
            <v>КГ 1х16</v>
          </cell>
        </row>
        <row r="140">
          <cell r="A140" t="str">
            <v>КГ 1х25</v>
          </cell>
        </row>
        <row r="141">
          <cell r="A141" t="str">
            <v>КГ 1х35</v>
          </cell>
        </row>
        <row r="142">
          <cell r="A142" t="str">
            <v>КГ 1х50</v>
          </cell>
        </row>
        <row r="143">
          <cell r="A143" t="str">
            <v>КГ 1х70</v>
          </cell>
        </row>
        <row r="144">
          <cell r="A144" t="str">
            <v>КГ 1х95</v>
          </cell>
        </row>
        <row r="145">
          <cell r="A145" t="str">
            <v>КГ 1х120</v>
          </cell>
        </row>
        <row r="146">
          <cell r="A146" t="str">
            <v>КГ 1х150</v>
          </cell>
        </row>
        <row r="147">
          <cell r="A147" t="str">
            <v>КГ 1х185</v>
          </cell>
        </row>
        <row r="148">
          <cell r="A148" t="str">
            <v>КГ 1х240</v>
          </cell>
        </row>
        <row r="149">
          <cell r="A149" t="str">
            <v>КГ 2х0,75</v>
          </cell>
        </row>
        <row r="150">
          <cell r="A150" t="str">
            <v>КГ 2х1</v>
          </cell>
        </row>
        <row r="151">
          <cell r="A151" t="str">
            <v>КГ 2х1,5</v>
          </cell>
        </row>
        <row r="152">
          <cell r="A152" t="str">
            <v>КГ 2х2,5</v>
          </cell>
        </row>
        <row r="153">
          <cell r="A153" t="str">
            <v>КГ 2х4</v>
          </cell>
        </row>
        <row r="154">
          <cell r="A154" t="str">
            <v>КГ 2х6</v>
          </cell>
        </row>
        <row r="155">
          <cell r="A155" t="str">
            <v>КГ 3х0,75</v>
          </cell>
        </row>
        <row r="156">
          <cell r="A156" t="str">
            <v>КГ 3х1</v>
          </cell>
        </row>
        <row r="157">
          <cell r="A157" t="str">
            <v>КГ 3х1,5</v>
          </cell>
        </row>
        <row r="158">
          <cell r="A158" t="str">
            <v>КГ 3х2,5</v>
          </cell>
        </row>
        <row r="159">
          <cell r="A159" t="str">
            <v>КГ 3х4</v>
          </cell>
        </row>
        <row r="160">
          <cell r="A160" t="str">
            <v>КГ 3х6</v>
          </cell>
        </row>
        <row r="161">
          <cell r="A161" t="str">
            <v>КГ 3х10</v>
          </cell>
        </row>
        <row r="162">
          <cell r="A162" t="str">
            <v>КГ 3х0,75+1х0,75</v>
          </cell>
        </row>
        <row r="163">
          <cell r="A163" t="str">
            <v>КГ 3х1,5+1х1,5</v>
          </cell>
        </row>
        <row r="164">
          <cell r="A164" t="str">
            <v>КГ 3х2,5+1х1,5</v>
          </cell>
        </row>
        <row r="165">
          <cell r="A165" t="str">
            <v>КГ 3х4+1х2,5</v>
          </cell>
        </row>
        <row r="166">
          <cell r="A166" t="str">
            <v>КГ 3х6+1х4</v>
          </cell>
        </row>
        <row r="167">
          <cell r="A167" t="str">
            <v>КГ 3х10+1х6</v>
          </cell>
        </row>
        <row r="168">
          <cell r="A168" t="str">
            <v>КГ 3х16+1х6</v>
          </cell>
        </row>
        <row r="169">
          <cell r="A169" t="str">
            <v>КГ 3х25+1х10</v>
          </cell>
        </row>
        <row r="170">
          <cell r="A170" t="str">
            <v>КГ 3х35+1х10</v>
          </cell>
        </row>
        <row r="171">
          <cell r="A171" t="str">
            <v>КГ 3х50+1х16</v>
          </cell>
        </row>
        <row r="172">
          <cell r="A172" t="str">
            <v>КГ 3х70+1х25</v>
          </cell>
        </row>
        <row r="173">
          <cell r="A173" t="str">
            <v>КГ 3х95+1х35</v>
          </cell>
        </row>
        <row r="174">
          <cell r="A174" t="str">
            <v>КГ 3х120+1х35</v>
          </cell>
        </row>
        <row r="175">
          <cell r="A175" t="str">
            <v>КГ 3х150+1х50</v>
          </cell>
        </row>
        <row r="176">
          <cell r="A176" t="str">
            <v>КГ 3х185+1х95</v>
          </cell>
        </row>
        <row r="177">
          <cell r="A177" t="str">
            <v>КГ 4х1</v>
          </cell>
        </row>
        <row r="178">
          <cell r="A178" t="str">
            <v>КГ 4х1,5</v>
          </cell>
        </row>
        <row r="179">
          <cell r="A179" t="str">
            <v>КГ 4х2,5</v>
          </cell>
        </row>
        <row r="180">
          <cell r="A180" t="str">
            <v>КГ 4х4</v>
          </cell>
        </row>
        <row r="181">
          <cell r="A181" t="str">
            <v>КГ 4х6</v>
          </cell>
        </row>
        <row r="182">
          <cell r="A182" t="str">
            <v>КГ 4х10</v>
          </cell>
        </row>
        <row r="183">
          <cell r="A183" t="str">
            <v>КГ 4х16</v>
          </cell>
        </row>
        <row r="184">
          <cell r="A184" t="str">
            <v>КГ 4х25</v>
          </cell>
        </row>
        <row r="185">
          <cell r="A185" t="str">
            <v>КГ 4х35</v>
          </cell>
        </row>
        <row r="186">
          <cell r="A186" t="str">
            <v>КГ 4х50</v>
          </cell>
        </row>
        <row r="187">
          <cell r="A187" t="str">
            <v>КГ 4х70</v>
          </cell>
        </row>
        <row r="188">
          <cell r="A188" t="str">
            <v>КГ 5х1</v>
          </cell>
        </row>
        <row r="189">
          <cell r="A189" t="str">
            <v>КГ 5х1,5</v>
          </cell>
        </row>
        <row r="190">
          <cell r="A190" t="str">
            <v>КГ 5х2,5</v>
          </cell>
        </row>
        <row r="191">
          <cell r="A191" t="str">
            <v>КГ 5х4</v>
          </cell>
        </row>
        <row r="192">
          <cell r="A192" t="str">
            <v>КГ 5х6</v>
          </cell>
        </row>
        <row r="193">
          <cell r="A193" t="str">
            <v>КГ 5х10</v>
          </cell>
        </row>
        <row r="194">
          <cell r="A194" t="str">
            <v>КГ 5х16</v>
          </cell>
        </row>
        <row r="195">
          <cell r="A195" t="str">
            <v>КГ 5х25</v>
          </cell>
        </row>
        <row r="196">
          <cell r="A196" t="str">
            <v>КГ 5х35</v>
          </cell>
        </row>
        <row r="197">
          <cell r="A197" t="str">
            <v>КГ 5х50</v>
          </cell>
        </row>
        <row r="198">
          <cell r="A198" t="str">
            <v>КГ 5х70</v>
          </cell>
        </row>
        <row r="199">
          <cell r="A199" t="str">
            <v>КГ-ХЛ 1х10</v>
          </cell>
        </row>
        <row r="200">
          <cell r="A200" t="str">
            <v>КГ-ХЛ 1х16</v>
          </cell>
        </row>
        <row r="201">
          <cell r="A201" t="str">
            <v>КГ-ХЛ 1х25</v>
          </cell>
        </row>
        <row r="202">
          <cell r="A202" t="str">
            <v>КГ-ХЛ 1х35</v>
          </cell>
        </row>
        <row r="203">
          <cell r="A203" t="str">
            <v>КГ-ХЛ 1х50</v>
          </cell>
        </row>
        <row r="204">
          <cell r="A204" t="str">
            <v>КГ-ХЛ 1х70</v>
          </cell>
        </row>
        <row r="205">
          <cell r="A205" t="str">
            <v>КГ-ХЛ 1х95</v>
          </cell>
        </row>
        <row r="206">
          <cell r="A206" t="str">
            <v>КГ-ХЛ 1х120</v>
          </cell>
        </row>
        <row r="207">
          <cell r="A207" t="str">
            <v>КГ-ХЛ 1х150</v>
          </cell>
        </row>
        <row r="208">
          <cell r="A208" t="str">
            <v>КГ-ХЛ 1х240</v>
          </cell>
        </row>
        <row r="209">
          <cell r="A209" t="str">
            <v>КГ-ХЛ 2х0,75</v>
          </cell>
        </row>
        <row r="210">
          <cell r="A210" t="str">
            <v>КГ-ХЛ 2х1</v>
          </cell>
        </row>
        <row r="211">
          <cell r="A211" t="str">
            <v>КГ-ХЛ 2х1,5</v>
          </cell>
        </row>
        <row r="212">
          <cell r="A212" t="str">
            <v>КГ-ХЛ 2х2,5</v>
          </cell>
        </row>
        <row r="213">
          <cell r="A213" t="str">
            <v>КГ-ХЛ 2х4</v>
          </cell>
        </row>
        <row r="214">
          <cell r="A214" t="str">
            <v>КГ-ХЛ 2х6</v>
          </cell>
        </row>
        <row r="215">
          <cell r="A215" t="str">
            <v>КГ-ХЛ 3х1</v>
          </cell>
        </row>
        <row r="216">
          <cell r="A216" t="str">
            <v>КГ-ХЛ 3х1,5</v>
          </cell>
        </row>
        <row r="217">
          <cell r="A217" t="str">
            <v>КГ-ХЛ 3х2,5</v>
          </cell>
        </row>
        <row r="218">
          <cell r="A218" t="str">
            <v>КГ-ХЛ 3х4</v>
          </cell>
        </row>
        <row r="219">
          <cell r="A219" t="str">
            <v>КГ-ХЛ 3х6</v>
          </cell>
        </row>
        <row r="220">
          <cell r="A220" t="str">
            <v>КГ-ХЛ 3х1,5+1х1,5</v>
          </cell>
        </row>
        <row r="221">
          <cell r="A221" t="str">
            <v>КГ-ХЛ 3х2,5+1х1,5</v>
          </cell>
        </row>
        <row r="222">
          <cell r="A222" t="str">
            <v>КГ-ХЛ 3х4+1х2,5</v>
          </cell>
        </row>
        <row r="223">
          <cell r="A223" t="str">
            <v>КГ-ХЛ 3х6+1х4</v>
          </cell>
        </row>
        <row r="224">
          <cell r="A224" t="str">
            <v>КГ-ХЛ 3х10+1х6</v>
          </cell>
        </row>
        <row r="225">
          <cell r="A225" t="str">
            <v>КГ-ХЛ 3х16+1х6</v>
          </cell>
        </row>
        <row r="226">
          <cell r="A226" t="str">
            <v>КГ-ХЛ 3х25+1х10</v>
          </cell>
        </row>
        <row r="227">
          <cell r="A227" t="str">
            <v>КГ-ХЛ 3х35+1х10</v>
          </cell>
        </row>
        <row r="228">
          <cell r="A228" t="str">
            <v>КГ-ХЛ 3х50+1х16</v>
          </cell>
        </row>
        <row r="229">
          <cell r="A229" t="str">
            <v>КГ-ХЛ 3х70+1х25</v>
          </cell>
        </row>
        <row r="230">
          <cell r="A230" t="str">
            <v>КГ-ХЛ 3х95+1х35</v>
          </cell>
        </row>
        <row r="231">
          <cell r="A231" t="str">
            <v>КГ-ХЛ 3х120+1х35</v>
          </cell>
        </row>
        <row r="232">
          <cell r="A232" t="str">
            <v>КГ-ХЛ 3х150+1х50</v>
          </cell>
        </row>
        <row r="233">
          <cell r="A233" t="str">
            <v>КГ-ХЛ 4х1</v>
          </cell>
        </row>
        <row r="234">
          <cell r="A234" t="str">
            <v>КГ-ХЛ 4х1,5</v>
          </cell>
        </row>
        <row r="235">
          <cell r="A235" t="str">
            <v>КГ-ХЛ 4х2,5</v>
          </cell>
        </row>
        <row r="236">
          <cell r="A236" t="str">
            <v>КГ-ХЛ 4х4</v>
          </cell>
        </row>
        <row r="237">
          <cell r="A237" t="str">
            <v>КГ-ХЛ 4х6</v>
          </cell>
        </row>
        <row r="238">
          <cell r="A238" t="str">
            <v>КГ-ХЛ 4х10</v>
          </cell>
        </row>
        <row r="239">
          <cell r="A239" t="str">
            <v>КГ-ХЛ 4х16</v>
          </cell>
        </row>
        <row r="240">
          <cell r="A240" t="str">
            <v>КГ-ХЛ 4х25</v>
          </cell>
        </row>
        <row r="241">
          <cell r="A241" t="str">
            <v>КГ-ХЛ 4х35</v>
          </cell>
        </row>
        <row r="242">
          <cell r="A242" t="str">
            <v>КГ-ХЛ 4х50</v>
          </cell>
        </row>
        <row r="243">
          <cell r="A243" t="str">
            <v>КГ-ХЛ 4х70</v>
          </cell>
        </row>
        <row r="244">
          <cell r="A244" t="str">
            <v>КГ-ХЛ 5х1</v>
          </cell>
        </row>
        <row r="245">
          <cell r="A245" t="str">
            <v>КГ-ХЛ 5х1,5</v>
          </cell>
        </row>
        <row r="246">
          <cell r="A246" t="str">
            <v>КГ-ХЛ 5х2,5</v>
          </cell>
        </row>
        <row r="247">
          <cell r="A247" t="str">
            <v>КГ-ХЛ 5х4</v>
          </cell>
        </row>
        <row r="248">
          <cell r="A248" t="str">
            <v>КГ-ХЛ 5х6</v>
          </cell>
        </row>
        <row r="249">
          <cell r="A249" t="str">
            <v>КГ-ХЛ 5х10</v>
          </cell>
        </row>
        <row r="250">
          <cell r="A250" t="str">
            <v>КГ-ХЛ 5х16</v>
          </cell>
        </row>
        <row r="251">
          <cell r="A251" t="str">
            <v>КГ-ХЛ 5х25</v>
          </cell>
        </row>
        <row r="252">
          <cell r="A252" t="str">
            <v>КГ-ХЛ 5х35</v>
          </cell>
        </row>
        <row r="253">
          <cell r="A253" t="str">
            <v>КГ-ХЛ 5х50</v>
          </cell>
        </row>
        <row r="254">
          <cell r="A254" t="str">
            <v>КГ-ХЛ 5х70</v>
          </cell>
        </row>
        <row r="255">
          <cell r="A255" t="str">
            <v>КГЭ-ХЛ 3х10+1х6</v>
          </cell>
        </row>
        <row r="256">
          <cell r="A256" t="str">
            <v>КГЭ-ХЛ 3х16+1х6</v>
          </cell>
        </row>
        <row r="257">
          <cell r="A257" t="str">
            <v>КГЭ-ХЛ 3х25+1х10</v>
          </cell>
        </row>
        <row r="258">
          <cell r="A258" t="str">
            <v>КГЭ-ХЛ 3х35+1х10</v>
          </cell>
        </row>
        <row r="259">
          <cell r="A259" t="str">
            <v>КГЭ-ХЛ 3х50+1х16</v>
          </cell>
        </row>
        <row r="260">
          <cell r="A260" t="str">
            <v>КГЭ-ХЛ 3х70+1х25</v>
          </cell>
        </row>
        <row r="261">
          <cell r="A261" t="str">
            <v>КГЭ-ХЛ 3х120+1х35</v>
          </cell>
        </row>
        <row r="262">
          <cell r="A262" t="str">
            <v>КГЭ-ХЛ 3х150+1х50</v>
          </cell>
        </row>
        <row r="263">
          <cell r="A263" t="str">
            <v>КГН 1х10</v>
          </cell>
        </row>
        <row r="264">
          <cell r="A264" t="str">
            <v>КГН 1х16</v>
          </cell>
        </row>
        <row r="265">
          <cell r="A265" t="str">
            <v>КГН 1х25</v>
          </cell>
        </row>
        <row r="266">
          <cell r="A266" t="str">
            <v>КГН 1х35</v>
          </cell>
        </row>
        <row r="267">
          <cell r="A267" t="str">
            <v>КГН 1х50</v>
          </cell>
        </row>
        <row r="268">
          <cell r="A268" t="str">
            <v>КГН 1х70</v>
          </cell>
        </row>
        <row r="269">
          <cell r="A269" t="str">
            <v>КГН 1х95</v>
          </cell>
        </row>
        <row r="270">
          <cell r="A270" t="str">
            <v>КГН 1х120</v>
          </cell>
        </row>
        <row r="271">
          <cell r="A271" t="str">
            <v>КГН 1х150</v>
          </cell>
        </row>
        <row r="272">
          <cell r="A272" t="str">
            <v>КГН 1х185</v>
          </cell>
        </row>
        <row r="273">
          <cell r="A273" t="str">
            <v>КГН 1х240</v>
          </cell>
        </row>
        <row r="274">
          <cell r="A274" t="str">
            <v>КГН 2х0,75</v>
          </cell>
        </row>
        <row r="275">
          <cell r="A275" t="str">
            <v>КГН 2х1</v>
          </cell>
        </row>
        <row r="276">
          <cell r="A276" t="str">
            <v>КГН 2х1,5</v>
          </cell>
        </row>
        <row r="277">
          <cell r="A277" t="str">
            <v>КГН 2х2,5</v>
          </cell>
        </row>
        <row r="278">
          <cell r="A278" t="str">
            <v>КГН 2х4</v>
          </cell>
        </row>
        <row r="279">
          <cell r="A279" t="str">
            <v>КГН 2х6</v>
          </cell>
        </row>
        <row r="280">
          <cell r="A280" t="str">
            <v>КГН 3х0,75</v>
          </cell>
        </row>
        <row r="281">
          <cell r="A281" t="str">
            <v>КГН 3х1</v>
          </cell>
        </row>
        <row r="282">
          <cell r="A282" t="str">
            <v>КГН 3х1,5</v>
          </cell>
        </row>
        <row r="283">
          <cell r="A283" t="str">
            <v>КГН 3х2,5</v>
          </cell>
        </row>
        <row r="284">
          <cell r="A284" t="str">
            <v>КГН 3х4</v>
          </cell>
        </row>
        <row r="285">
          <cell r="A285" t="str">
            <v>КГН 3х6</v>
          </cell>
        </row>
        <row r="286">
          <cell r="A286" t="str">
            <v>КГН 3х10</v>
          </cell>
        </row>
        <row r="287">
          <cell r="A287" t="str">
            <v>КГН 3х0,75+1х0,75</v>
          </cell>
        </row>
        <row r="288">
          <cell r="A288" t="str">
            <v>КГН 3х1,5+1х1,5</v>
          </cell>
        </row>
        <row r="289">
          <cell r="A289" t="str">
            <v>КГН 3х2,5+1х1,5</v>
          </cell>
        </row>
        <row r="290">
          <cell r="A290" t="str">
            <v>КГН 3х4+1х2,5</v>
          </cell>
        </row>
        <row r="291">
          <cell r="A291" t="str">
            <v>КГН 3х6+1х4</v>
          </cell>
        </row>
        <row r="292">
          <cell r="A292" t="str">
            <v>КГН 3х10+1х6</v>
          </cell>
        </row>
        <row r="293">
          <cell r="A293" t="str">
            <v>КГН 3х16+1х6</v>
          </cell>
        </row>
        <row r="294">
          <cell r="A294" t="str">
            <v>КГН 3х25+1х10</v>
          </cell>
        </row>
        <row r="295">
          <cell r="A295" t="str">
            <v>КГН 3х35+1х10</v>
          </cell>
        </row>
        <row r="296">
          <cell r="A296" t="str">
            <v>КГН 3х50+1х16</v>
          </cell>
        </row>
        <row r="297">
          <cell r="A297" t="str">
            <v>КГН 3х70+1х25</v>
          </cell>
        </row>
        <row r="298">
          <cell r="A298" t="str">
            <v>КГН 3х95+1х35</v>
          </cell>
        </row>
        <row r="299">
          <cell r="A299" t="str">
            <v>КГН 3х120+1х35</v>
          </cell>
        </row>
        <row r="300">
          <cell r="A300" t="str">
            <v>КГН 3х150+1х50</v>
          </cell>
        </row>
        <row r="301">
          <cell r="A301" t="str">
            <v>КГН 4х1</v>
          </cell>
        </row>
        <row r="302">
          <cell r="A302" t="str">
            <v>КГН 4х1,5</v>
          </cell>
        </row>
        <row r="303">
          <cell r="A303" t="str">
            <v>КГН 4х2,5</v>
          </cell>
        </row>
        <row r="304">
          <cell r="A304" t="str">
            <v>КГН 4х4</v>
          </cell>
        </row>
        <row r="305">
          <cell r="A305" t="str">
            <v>КГН 4х6</v>
          </cell>
        </row>
        <row r="306">
          <cell r="A306" t="str">
            <v>КГН 4х10</v>
          </cell>
        </row>
        <row r="307">
          <cell r="A307" t="str">
            <v>КГН 4х16</v>
          </cell>
        </row>
        <row r="308">
          <cell r="A308" t="str">
            <v>КГН 4х25</v>
          </cell>
        </row>
        <row r="309">
          <cell r="A309" t="str">
            <v>КГН 4х35</v>
          </cell>
        </row>
        <row r="310">
          <cell r="A310" t="str">
            <v>КГН 4х50</v>
          </cell>
        </row>
        <row r="311">
          <cell r="A311" t="str">
            <v>КГН 4х70</v>
          </cell>
        </row>
        <row r="312">
          <cell r="A312" t="str">
            <v>КГН 5х1</v>
          </cell>
        </row>
        <row r="313">
          <cell r="A313" t="str">
            <v>КГН 5х1,5</v>
          </cell>
        </row>
        <row r="314">
          <cell r="A314" t="str">
            <v>КГН 5х2,5</v>
          </cell>
        </row>
        <row r="315">
          <cell r="A315" t="str">
            <v>КГН 5х4</v>
          </cell>
        </row>
        <row r="316">
          <cell r="A316" t="str">
            <v>КГН 5х6</v>
          </cell>
        </row>
        <row r="317">
          <cell r="A317" t="str">
            <v>КГН 5х10</v>
          </cell>
        </row>
        <row r="318">
          <cell r="A318" t="str">
            <v>КГН 5х16</v>
          </cell>
        </row>
        <row r="319">
          <cell r="A319" t="str">
            <v>КГН 5х25</v>
          </cell>
        </row>
        <row r="320">
          <cell r="A320" t="str">
            <v>КГН 5х35</v>
          </cell>
        </row>
        <row r="321">
          <cell r="A321" t="str">
            <v>КГН 5х50</v>
          </cell>
        </row>
        <row r="322">
          <cell r="A322" t="str">
            <v>КГН 5х70</v>
          </cell>
        </row>
        <row r="323">
          <cell r="A323" t="str">
            <v>Провод с изоляцией и оболочкой из резины</v>
          </cell>
        </row>
        <row r="324">
          <cell r="A324" t="str">
            <v>ПРС 2х0,75</v>
          </cell>
        </row>
        <row r="325">
          <cell r="A325" t="str">
            <v>ПРС 2х1</v>
          </cell>
        </row>
        <row r="326">
          <cell r="A326" t="str">
            <v>ПРС 2х1,5</v>
          </cell>
        </row>
        <row r="327">
          <cell r="A327" t="str">
            <v>ПРС 2х2,5</v>
          </cell>
        </row>
        <row r="328">
          <cell r="A328" t="str">
            <v>ПРС 3х0,75</v>
          </cell>
        </row>
        <row r="329">
          <cell r="A329" t="str">
            <v>ПРС 3х1</v>
          </cell>
        </row>
        <row r="330">
          <cell r="A330" t="str">
            <v>ПРС 3х1,5</v>
          </cell>
        </row>
        <row r="331">
          <cell r="A331" t="str">
            <v xml:space="preserve"> Кабель медный силовой</v>
          </cell>
        </row>
        <row r="332">
          <cell r="A332" t="str">
            <v>ВВГ 1х  1,5</v>
          </cell>
        </row>
        <row r="333">
          <cell r="A333" t="str">
            <v>ВВГ 1х  2,5</v>
          </cell>
        </row>
        <row r="334">
          <cell r="A334" t="str">
            <v>ВВГ 1х  4</v>
          </cell>
        </row>
        <row r="335">
          <cell r="A335" t="str">
            <v>ВВГ 1х  6</v>
          </cell>
        </row>
        <row r="336">
          <cell r="A336" t="str">
            <v>ВВГ 1х 10</v>
          </cell>
        </row>
        <row r="337">
          <cell r="A337" t="str">
            <v>ВВГ 1х 16</v>
          </cell>
        </row>
        <row r="338">
          <cell r="A338" t="str">
            <v>ВВГ 1х 25</v>
          </cell>
        </row>
        <row r="339">
          <cell r="A339" t="str">
            <v>ВВГ 1х 35</v>
          </cell>
        </row>
        <row r="340">
          <cell r="A340" t="str">
            <v>ВВГ 1х 50</v>
          </cell>
        </row>
        <row r="341">
          <cell r="A341" t="str">
            <v>ВВГ 1х 70</v>
          </cell>
        </row>
        <row r="342">
          <cell r="A342" t="str">
            <v>ВВГ 1х 95</v>
          </cell>
        </row>
        <row r="343">
          <cell r="A343" t="str">
            <v>ВВГ 1х120</v>
          </cell>
        </row>
        <row r="344">
          <cell r="A344" t="str">
            <v>ВВГ 1х150</v>
          </cell>
        </row>
        <row r="345">
          <cell r="A345" t="str">
            <v>ВВГ 1х185</v>
          </cell>
        </row>
        <row r="346">
          <cell r="A346" t="str">
            <v>ВВГ 1х240</v>
          </cell>
        </row>
        <row r="347">
          <cell r="A347" t="str">
            <v>ВВГ 1х300</v>
          </cell>
        </row>
        <row r="348">
          <cell r="A348" t="str">
            <v>ВВГ 1х400</v>
          </cell>
        </row>
        <row r="349">
          <cell r="A349" t="str">
            <v>ВВГ 1х500</v>
          </cell>
        </row>
        <row r="350">
          <cell r="A350" t="str">
            <v>ВВГп 2х  1,5</v>
          </cell>
        </row>
        <row r="351">
          <cell r="A351" t="str">
            <v>ВВГп 2х  2,5</v>
          </cell>
        </row>
        <row r="352">
          <cell r="A352" t="str">
            <v>ВВГп 2х  4</v>
          </cell>
        </row>
        <row r="353">
          <cell r="A353" t="str">
            <v>ВВГп 2х  6</v>
          </cell>
        </row>
        <row r="354">
          <cell r="A354" t="str">
            <v>ВВГп 2х 10</v>
          </cell>
        </row>
        <row r="355">
          <cell r="A355" t="str">
            <v>ВВГп 2х 16</v>
          </cell>
        </row>
        <row r="356">
          <cell r="A356" t="str">
            <v>ВВГ 2х 25</v>
          </cell>
        </row>
        <row r="357">
          <cell r="A357" t="str">
            <v>ВВГ 2х 35</v>
          </cell>
        </row>
        <row r="358">
          <cell r="A358" t="str">
            <v>ВВГп 3х  1,5</v>
          </cell>
        </row>
        <row r="359">
          <cell r="A359" t="str">
            <v>ВВГп 3х  2,5</v>
          </cell>
        </row>
        <row r="360">
          <cell r="A360" t="str">
            <v>ВВГп 3х  4</v>
          </cell>
        </row>
        <row r="361">
          <cell r="A361" t="str">
            <v>ВВГп 3х  6</v>
          </cell>
        </row>
        <row r="362">
          <cell r="A362" t="str">
            <v>ВВГ 3х  1,5</v>
          </cell>
        </row>
        <row r="363">
          <cell r="A363" t="str">
            <v>ВВГ 3х  2,5</v>
          </cell>
        </row>
        <row r="364">
          <cell r="A364" t="str">
            <v>ВВГ 3х  4</v>
          </cell>
        </row>
        <row r="365">
          <cell r="A365" t="str">
            <v>ВВГ 3х  6</v>
          </cell>
        </row>
        <row r="366">
          <cell r="A366" t="str">
            <v>ВВГ 3х 10</v>
          </cell>
        </row>
        <row r="367">
          <cell r="A367" t="str">
            <v>ВВГ 3х 16</v>
          </cell>
        </row>
        <row r="368">
          <cell r="A368" t="str">
            <v>ВВГ 3х 25</v>
          </cell>
        </row>
        <row r="369">
          <cell r="A369" t="str">
            <v>ВВГ 3х 35</v>
          </cell>
        </row>
        <row r="370">
          <cell r="A370" t="str">
            <v>ВВГ 3х 50</v>
          </cell>
        </row>
        <row r="371">
          <cell r="A371" t="str">
            <v>ВВГ 3х  2,5+1х1,5</v>
          </cell>
        </row>
        <row r="372">
          <cell r="A372" t="str">
            <v>ВВГ 3х  4+1х2,5</v>
          </cell>
        </row>
        <row r="373">
          <cell r="A373" t="str">
            <v>ВВГ 3х  6+1х4</v>
          </cell>
        </row>
        <row r="374">
          <cell r="A374" t="str">
            <v>ВВГ 3х 10+1х6</v>
          </cell>
        </row>
        <row r="375">
          <cell r="A375" t="str">
            <v>ВВГ 3х 16+1х10</v>
          </cell>
        </row>
        <row r="376">
          <cell r="A376" t="str">
            <v>ВВГ 3х 25+1х16</v>
          </cell>
        </row>
        <row r="377">
          <cell r="A377" t="str">
            <v>ВВГ 3х 35+1х16</v>
          </cell>
        </row>
        <row r="378">
          <cell r="A378" t="str">
            <v>ВВГ 3х 50+1х25</v>
          </cell>
        </row>
        <row r="379">
          <cell r="A379" t="str">
            <v>ВВГ 3х 70+1х35</v>
          </cell>
        </row>
        <row r="380">
          <cell r="A380" t="str">
            <v>ВВГ 3х 95+1х50</v>
          </cell>
        </row>
        <row r="381">
          <cell r="A381" t="str">
            <v>ВВГ 3х120+1х70</v>
          </cell>
        </row>
        <row r="382">
          <cell r="A382" t="str">
            <v>ВВГ 3х150+1х70</v>
          </cell>
        </row>
        <row r="383">
          <cell r="A383" t="str">
            <v>ВВГ 3х185+1х95</v>
          </cell>
        </row>
        <row r="384">
          <cell r="A384" t="str">
            <v>ВВГ 3х240+1х120</v>
          </cell>
        </row>
        <row r="385">
          <cell r="A385" t="str">
            <v>ВВГ 4х  1,5</v>
          </cell>
        </row>
        <row r="386">
          <cell r="A386" t="str">
            <v>ВВГ 4х  2,5</v>
          </cell>
        </row>
        <row r="387">
          <cell r="A387" t="str">
            <v>ВВГ 4х  4</v>
          </cell>
        </row>
        <row r="388">
          <cell r="A388" t="str">
            <v>ВВГ 4х  6</v>
          </cell>
        </row>
        <row r="389">
          <cell r="A389" t="str">
            <v>ВВГ 4х 10</v>
          </cell>
        </row>
        <row r="390">
          <cell r="A390" t="str">
            <v>ВВГ 4х 16</v>
          </cell>
        </row>
        <row r="391">
          <cell r="A391" t="str">
            <v>ВВГ 4х 25</v>
          </cell>
        </row>
        <row r="392">
          <cell r="A392" t="str">
            <v>ВВГ 4х 35</v>
          </cell>
        </row>
        <row r="393">
          <cell r="A393" t="str">
            <v>ВВГ 4х 50</v>
          </cell>
        </row>
        <row r="394">
          <cell r="A394" t="str">
            <v>ВВГ 4х 70</v>
          </cell>
        </row>
        <row r="395">
          <cell r="A395" t="str">
            <v>ВВГ 4х 95</v>
          </cell>
        </row>
        <row r="396">
          <cell r="A396" t="str">
            <v>ВВГ 4х120</v>
          </cell>
        </row>
        <row r="397">
          <cell r="A397" t="str">
            <v>ВВГ 4х150</v>
          </cell>
        </row>
        <row r="398">
          <cell r="A398" t="str">
            <v>ВВГ 4х185</v>
          </cell>
        </row>
        <row r="399">
          <cell r="A399" t="str">
            <v>ВВГ 4х240</v>
          </cell>
        </row>
        <row r="400">
          <cell r="A400" t="str">
            <v>ВВГ 5х  1,5</v>
          </cell>
        </row>
        <row r="401">
          <cell r="A401" t="str">
            <v>ВВГ 5х  2,5</v>
          </cell>
        </row>
        <row r="402">
          <cell r="A402" t="str">
            <v>ВВГ 5х  4</v>
          </cell>
        </row>
        <row r="403">
          <cell r="A403" t="str">
            <v>ВВГ 5х  6</v>
          </cell>
        </row>
        <row r="404">
          <cell r="A404" t="str">
            <v>ВВГ 5х 10</v>
          </cell>
        </row>
        <row r="405">
          <cell r="A405" t="str">
            <v>ВВГ 5х 16</v>
          </cell>
        </row>
        <row r="406">
          <cell r="A406" t="str">
            <v>ВВГ 5х 25</v>
          </cell>
        </row>
        <row r="407">
          <cell r="A407" t="str">
            <v>ВВГ 5х 35</v>
          </cell>
        </row>
        <row r="408">
          <cell r="A408" t="str">
            <v>ВВГ 5х 50</v>
          </cell>
        </row>
        <row r="409">
          <cell r="A409" t="str">
            <v>ВВГ 5х 70</v>
          </cell>
        </row>
        <row r="410">
          <cell r="A410" t="str">
            <v>ВВГ 5х 95</v>
          </cell>
        </row>
        <row r="411">
          <cell r="A411" t="str">
            <v>ВВГ 5х120</v>
          </cell>
        </row>
        <row r="412">
          <cell r="A412" t="str">
            <v>ВВГ 5х150</v>
          </cell>
        </row>
        <row r="413">
          <cell r="A413" t="str">
            <v>ВВГ 5х185</v>
          </cell>
        </row>
        <row r="414">
          <cell r="A414" t="str">
            <v>ВВГ 5х240</v>
          </cell>
        </row>
        <row r="415">
          <cell r="A415" t="str">
            <v xml:space="preserve"> Тройная изоляция. Евростандарт.</v>
          </cell>
        </row>
        <row r="416">
          <cell r="A416" t="str">
            <v>NYM 2х1,5</v>
          </cell>
        </row>
        <row r="417">
          <cell r="A417" t="str">
            <v>NYM 2х2,5</v>
          </cell>
        </row>
        <row r="418">
          <cell r="A418" t="str">
            <v>NYM 3х1,5</v>
          </cell>
        </row>
        <row r="419">
          <cell r="A419" t="str">
            <v>NYM 3х2,5</v>
          </cell>
        </row>
        <row r="420">
          <cell r="A420" t="str">
            <v>NYM 3х4</v>
          </cell>
          <cell r="FQ420">
            <v>22.44</v>
          </cell>
        </row>
        <row r="421">
          <cell r="A421" t="str">
            <v>NYM 3х6</v>
          </cell>
          <cell r="FQ421">
            <v>36.35</v>
          </cell>
        </row>
        <row r="422">
          <cell r="A422" t="str">
            <v>NYM 3х10</v>
          </cell>
          <cell r="FQ422">
            <v>66.72</v>
          </cell>
        </row>
        <row r="423">
          <cell r="A423" t="str">
            <v>NYM 4х1,5</v>
          </cell>
          <cell r="FQ423">
            <v>12.86</v>
          </cell>
        </row>
        <row r="424">
          <cell r="A424" t="str">
            <v>NYM 4х2,5</v>
          </cell>
          <cell r="FQ424">
            <v>19.78</v>
          </cell>
        </row>
        <row r="425">
          <cell r="A425" t="str">
            <v>NYM 4х4</v>
          </cell>
          <cell r="FQ425">
            <v>30.08</v>
          </cell>
        </row>
        <row r="426">
          <cell r="A426" t="str">
            <v>NYM 4х6</v>
          </cell>
          <cell r="FQ426">
            <v>44.24</v>
          </cell>
        </row>
        <row r="427">
          <cell r="A427" t="str">
            <v>NYM 4х10</v>
          </cell>
          <cell r="FQ427">
            <v>76.52</v>
          </cell>
        </row>
        <row r="428">
          <cell r="A428" t="str">
            <v>NYM 4х16</v>
          </cell>
          <cell r="FQ428">
            <v>123.04</v>
          </cell>
        </row>
        <row r="429">
          <cell r="A429" t="str">
            <v>NYM 4х25</v>
          </cell>
          <cell r="FQ429">
            <v>192.16</v>
          </cell>
        </row>
        <row r="430">
          <cell r="A430" t="str">
            <v>NYM 4х35</v>
          </cell>
          <cell r="FQ430">
            <v>258.02</v>
          </cell>
        </row>
        <row r="431">
          <cell r="A431" t="str">
            <v>NYM 5х1,5</v>
          </cell>
          <cell r="FQ431">
            <v>15.42</v>
          </cell>
        </row>
        <row r="432">
          <cell r="A432" t="str">
            <v>NYM 5х2,5</v>
          </cell>
          <cell r="FQ432">
            <v>24.27</v>
          </cell>
        </row>
        <row r="433">
          <cell r="A433" t="str">
            <v>NYM 5х4</v>
          </cell>
          <cell r="FQ433">
            <v>37.520000000000003</v>
          </cell>
        </row>
        <row r="434">
          <cell r="A434" t="str">
            <v>NYM 5х6</v>
          </cell>
          <cell r="FQ434">
            <v>55.13</v>
          </cell>
        </row>
        <row r="435">
          <cell r="A435" t="str">
            <v>NYM 5х10</v>
          </cell>
          <cell r="FQ435">
            <v>94.87</v>
          </cell>
        </row>
        <row r="436">
          <cell r="A436" t="str">
            <v>NYM 5х16</v>
          </cell>
          <cell r="FQ436">
            <v>148.30000000000001</v>
          </cell>
        </row>
        <row r="437">
          <cell r="A437" t="str">
            <v>NYM 5х25</v>
          </cell>
          <cell r="FQ437">
            <v>241.26</v>
          </cell>
        </row>
        <row r="438">
          <cell r="A438" t="str">
            <v>NYM 5х35</v>
          </cell>
          <cell r="FQ438">
            <v>334.83</v>
          </cell>
        </row>
        <row r="439">
          <cell r="A439" t="str">
            <v>Пр-во "Севкабель"</v>
          </cell>
        </row>
        <row r="440">
          <cell r="A440" t="str">
            <v>NYM 2х1,5 (Севкабель)</v>
          </cell>
          <cell r="FQ440">
            <v>9.4600000000000009</v>
          </cell>
        </row>
        <row r="441">
          <cell r="A441" t="str">
            <v>NYM 2х2,5 (Севкабель)</v>
          </cell>
          <cell r="FQ441">
            <v>13.1</v>
          </cell>
        </row>
        <row r="442">
          <cell r="A442" t="str">
            <v>NYM 3х1,5 (Севкабель)</v>
          </cell>
          <cell r="FQ442">
            <v>10.82</v>
          </cell>
        </row>
        <row r="443">
          <cell r="A443" t="str">
            <v>NYM 3х2,5 (Севкабель)</v>
          </cell>
          <cell r="FQ443">
            <v>15.97</v>
          </cell>
        </row>
        <row r="444">
          <cell r="A444" t="str">
            <v>NYM 4х1,5 (Севкабель)</v>
          </cell>
          <cell r="FQ444">
            <v>14.8</v>
          </cell>
        </row>
        <row r="445">
          <cell r="A445" t="str">
            <v>NYM 4х2,5 (Севкабель)</v>
          </cell>
          <cell r="FQ445">
            <v>21.14</v>
          </cell>
        </row>
        <row r="446">
          <cell r="A446" t="str">
            <v>NYM 5х1,5 (Севкабель)</v>
          </cell>
          <cell r="FQ446">
            <v>18.55</v>
          </cell>
        </row>
        <row r="447">
          <cell r="A447" t="str">
            <v>NYM 5х2,5 (Севкабель)</v>
          </cell>
          <cell r="FQ447">
            <v>25.95</v>
          </cell>
        </row>
        <row r="448">
          <cell r="A448" t="str">
            <v xml:space="preserve"> Кабель медный силовой негорючий</v>
          </cell>
        </row>
        <row r="449">
          <cell r="A449" t="str">
            <v>ВВГнг 1х  1,5</v>
          </cell>
          <cell r="FQ449">
            <v>4.38</v>
          </cell>
        </row>
        <row r="450">
          <cell r="A450" t="str">
            <v>ВВГнг 1х  2,5</v>
          </cell>
          <cell r="FQ450">
            <v>6.12</v>
          </cell>
        </row>
        <row r="451">
          <cell r="A451" t="str">
            <v>ВВГнг 1х  4</v>
          </cell>
          <cell r="FQ451">
            <v>8.56</v>
          </cell>
        </row>
        <row r="452">
          <cell r="A452" t="str">
            <v>ВВГнг 1х  6</v>
          </cell>
          <cell r="FQ452">
            <v>11.78</v>
          </cell>
        </row>
        <row r="453">
          <cell r="A453" t="str">
            <v>ВВГнг 1х 10</v>
          </cell>
          <cell r="FQ453">
            <v>18.73</v>
          </cell>
        </row>
        <row r="454">
          <cell r="A454" t="str">
            <v>ВВГнг 1х 16</v>
          </cell>
          <cell r="FQ454">
            <v>32.5</v>
          </cell>
        </row>
        <row r="455">
          <cell r="A455" t="str">
            <v>ВВГнг 1х 25</v>
          </cell>
          <cell r="FQ455">
            <v>48.25</v>
          </cell>
        </row>
        <row r="456">
          <cell r="A456" t="str">
            <v>ВВГнг 1х 35</v>
          </cell>
          <cell r="FQ456">
            <v>64.92</v>
          </cell>
        </row>
        <row r="457">
          <cell r="A457" t="str">
            <v>ВВГнг 1х 50</v>
          </cell>
          <cell r="FQ457">
            <v>90.36</v>
          </cell>
        </row>
        <row r="458">
          <cell r="A458" t="str">
            <v>ВВГнг 1х 70</v>
          </cell>
          <cell r="FQ458">
            <v>127.41</v>
          </cell>
        </row>
        <row r="459">
          <cell r="A459" t="str">
            <v>ВВГнг 1х 95</v>
          </cell>
          <cell r="FQ459">
            <v>170.95</v>
          </cell>
        </row>
        <row r="460">
          <cell r="A460" t="str">
            <v>ВВГнг 1х120</v>
          </cell>
          <cell r="FQ460">
            <v>214.93</v>
          </cell>
        </row>
        <row r="461">
          <cell r="A461" t="str">
            <v>ВВГнг 1х150</v>
          </cell>
          <cell r="FQ461">
            <v>271.51</v>
          </cell>
        </row>
        <row r="462">
          <cell r="A462" t="str">
            <v>ВВГнг 1х185</v>
          </cell>
          <cell r="FQ462">
            <v>339.36</v>
          </cell>
        </row>
        <row r="463">
          <cell r="A463" t="str">
            <v>ВВГнг 1х240</v>
          </cell>
          <cell r="FQ463">
            <v>410.78</v>
          </cell>
        </row>
        <row r="464">
          <cell r="A464" t="str">
            <v>ВВГнг-п 2х  1,5</v>
          </cell>
          <cell r="FQ464">
            <v>6.37</v>
          </cell>
        </row>
        <row r="465">
          <cell r="A465" t="str">
            <v>ВВГнг-п 2х  2,5</v>
          </cell>
          <cell r="FQ465">
            <v>9.19</v>
          </cell>
        </row>
        <row r="466">
          <cell r="A466" t="str">
            <v>ВВГнг-п 2х  4</v>
          </cell>
          <cell r="FQ466">
            <v>13.62</v>
          </cell>
        </row>
        <row r="467">
          <cell r="A467" t="str">
            <v>ВВГнг-п 2х  6</v>
          </cell>
          <cell r="FQ467">
            <v>20.48</v>
          </cell>
        </row>
        <row r="468">
          <cell r="A468" t="str">
            <v>ВВГнг-п 2х 10</v>
          </cell>
          <cell r="FQ468">
            <v>33.630000000000003</v>
          </cell>
        </row>
        <row r="469">
          <cell r="A469" t="str">
            <v>ВВГнг-п 2х 16</v>
          </cell>
          <cell r="FQ469">
            <v>52.11</v>
          </cell>
        </row>
        <row r="470">
          <cell r="A470" t="str">
            <v>ВВГнг 2х 25</v>
          </cell>
          <cell r="FQ470">
            <v>92.97</v>
          </cell>
        </row>
        <row r="471">
          <cell r="A471" t="str">
            <v>ВВГнг 2х 35</v>
          </cell>
          <cell r="FQ471">
            <v>119.24</v>
          </cell>
        </row>
        <row r="472">
          <cell r="A472" t="str">
            <v>ВВГнг-п 3х  1,5</v>
          </cell>
          <cell r="FQ472">
            <v>9.18</v>
          </cell>
        </row>
        <row r="473">
          <cell r="A473" t="str">
            <v>ВВГнг-п 3х  2,5</v>
          </cell>
          <cell r="FQ473">
            <v>13.72</v>
          </cell>
        </row>
        <row r="474">
          <cell r="A474" t="str">
            <v>ВВГнг-п 3х  4</v>
          </cell>
          <cell r="FQ474">
            <v>20.71</v>
          </cell>
        </row>
        <row r="475">
          <cell r="A475" t="str">
            <v>ВВГнг-п 3х  6</v>
          </cell>
          <cell r="FQ475">
            <v>30.43</v>
          </cell>
        </row>
        <row r="476">
          <cell r="A476" t="str">
            <v>ВВГнг 3х  1,5</v>
          </cell>
          <cell r="FQ476">
            <v>9.23</v>
          </cell>
        </row>
        <row r="477">
          <cell r="A477" t="str">
            <v>ВВГнг 3х  2,5</v>
          </cell>
          <cell r="FQ477">
            <v>14.41</v>
          </cell>
        </row>
        <row r="478">
          <cell r="A478" t="str">
            <v>ВВГнг 3х  4</v>
          </cell>
          <cell r="FQ478">
            <v>21.18</v>
          </cell>
        </row>
        <row r="479">
          <cell r="A479" t="str">
            <v>ВВГнг 3х  6</v>
          </cell>
          <cell r="FQ479">
            <v>31.06</v>
          </cell>
        </row>
        <row r="480">
          <cell r="A480" t="str">
            <v>ВВГнг 3х 10</v>
          </cell>
          <cell r="FQ480">
            <v>48.76</v>
          </cell>
        </row>
        <row r="481">
          <cell r="A481" t="str">
            <v>ВВГнг 3х 16</v>
          </cell>
          <cell r="FQ481">
            <v>76.930000000000007</v>
          </cell>
        </row>
        <row r="482">
          <cell r="A482" t="str">
            <v>ВВГнг 3х 25</v>
          </cell>
          <cell r="FQ482">
            <v>104.65</v>
          </cell>
        </row>
        <row r="483">
          <cell r="A483" t="str">
            <v>ВВГнг 3х 35</v>
          </cell>
          <cell r="FQ483">
            <v>163.25</v>
          </cell>
        </row>
        <row r="484">
          <cell r="A484" t="str">
            <v>ВВГнг 3х 50</v>
          </cell>
          <cell r="FQ484">
            <v>239.6</v>
          </cell>
        </row>
        <row r="485">
          <cell r="A485" t="str">
            <v>ВВГнг 3х  2,5+1х1,5</v>
          </cell>
          <cell r="FQ485">
            <v>18.8</v>
          </cell>
        </row>
        <row r="486">
          <cell r="A486" t="str">
            <v>ВВГнг 3х  4+1х2,5</v>
          </cell>
          <cell r="FQ486">
            <v>29.81</v>
          </cell>
        </row>
        <row r="487">
          <cell r="A487" t="str">
            <v>ВВГнг 3х  6+1х4</v>
          </cell>
          <cell r="FQ487">
            <v>41.65</v>
          </cell>
        </row>
        <row r="488">
          <cell r="A488" t="str">
            <v>ВВГнг 3х 10+1х6</v>
          </cell>
          <cell r="FQ488">
            <v>67.25</v>
          </cell>
        </row>
        <row r="489">
          <cell r="A489" t="str">
            <v>ВВГнг 3х 16+1х10</v>
          </cell>
          <cell r="FQ489">
            <v>115.16</v>
          </cell>
        </row>
        <row r="490">
          <cell r="A490" t="str">
            <v>ВВГнг 3х 25+1х16</v>
          </cell>
          <cell r="FQ490">
            <v>174.38</v>
          </cell>
        </row>
        <row r="491">
          <cell r="A491" t="str">
            <v>ВВГнг 3х 35+1х16</v>
          </cell>
          <cell r="FQ491">
            <v>237.45</v>
          </cell>
        </row>
        <row r="492">
          <cell r="A492" t="str">
            <v>ВВГнг 3х 50+1х25</v>
          </cell>
          <cell r="FQ492">
            <v>326.45</v>
          </cell>
        </row>
        <row r="493">
          <cell r="A493" t="str">
            <v>ВВГнг 3х 70+1х35</v>
          </cell>
          <cell r="FQ493">
            <v>422.27</v>
          </cell>
        </row>
        <row r="494">
          <cell r="A494" t="str">
            <v>ВВГнг 3х 95+1х50</v>
          </cell>
          <cell r="FQ494">
            <v>555.82000000000005</v>
          </cell>
        </row>
        <row r="495">
          <cell r="A495" t="str">
            <v>ВВГнг 3х120+1х70</v>
          </cell>
          <cell r="FQ495">
            <v>752.48</v>
          </cell>
        </row>
        <row r="496">
          <cell r="A496" t="str">
            <v>ВВГнг 3х150+1х70</v>
          </cell>
          <cell r="FQ496">
            <v>839.82</v>
          </cell>
        </row>
        <row r="497">
          <cell r="A497" t="str">
            <v>ВВГнг 3х185+1х95</v>
          </cell>
          <cell r="FQ497">
            <v>1059.92</v>
          </cell>
        </row>
        <row r="498">
          <cell r="A498" t="str">
            <v>ВВГнг 3х240+1х120</v>
          </cell>
          <cell r="FQ498">
            <v>1469.82</v>
          </cell>
        </row>
        <row r="499">
          <cell r="A499" t="str">
            <v>ВВГнг 4х  1,5</v>
          </cell>
          <cell r="FQ499">
            <v>12.21</v>
          </cell>
        </row>
        <row r="500">
          <cell r="A500" t="str">
            <v>ВВГнг 4х  2,5</v>
          </cell>
          <cell r="FQ500">
            <v>18.63</v>
          </cell>
        </row>
        <row r="501">
          <cell r="A501" t="str">
            <v>ВВГнг 4х  4</v>
          </cell>
          <cell r="FQ501">
            <v>28.17</v>
          </cell>
        </row>
        <row r="502">
          <cell r="A502" t="str">
            <v>ВВГнг 4х  6</v>
          </cell>
          <cell r="FQ502">
            <v>40.31</v>
          </cell>
        </row>
        <row r="503">
          <cell r="A503" t="str">
            <v>ВВГнг 4х 10</v>
          </cell>
          <cell r="FQ503">
            <v>61.79</v>
          </cell>
        </row>
        <row r="504">
          <cell r="A504" t="str">
            <v>ВВГнг 4х 16</v>
          </cell>
          <cell r="FQ504">
            <v>94.65</v>
          </cell>
        </row>
        <row r="505">
          <cell r="A505" t="str">
            <v>ВВГнг 4х 25</v>
          </cell>
          <cell r="FQ505">
            <v>158.44</v>
          </cell>
        </row>
        <row r="506">
          <cell r="A506" t="str">
            <v>ВВГнг 4х 35</v>
          </cell>
          <cell r="FQ506">
            <v>208.41</v>
          </cell>
        </row>
        <row r="507">
          <cell r="A507" t="str">
            <v>ВВГнг 4х 50</v>
          </cell>
          <cell r="FQ507">
            <v>307.89</v>
          </cell>
        </row>
        <row r="508">
          <cell r="A508" t="str">
            <v>ВВГнг 4х 70</v>
          </cell>
          <cell r="FQ508">
            <v>442.9</v>
          </cell>
        </row>
        <row r="509">
          <cell r="A509" t="str">
            <v>ВВГнг 4х 95</v>
          </cell>
          <cell r="FQ509">
            <v>607.27</v>
          </cell>
        </row>
        <row r="510">
          <cell r="A510" t="str">
            <v>ВВГнг 4х120</v>
          </cell>
          <cell r="FQ510">
            <v>742.02</v>
          </cell>
        </row>
        <row r="511">
          <cell r="A511" t="str">
            <v>ВВГнг 4х150</v>
          </cell>
          <cell r="FQ511">
            <v>932.54</v>
          </cell>
        </row>
        <row r="512">
          <cell r="A512" t="str">
            <v>ВВГнг 4х185</v>
          </cell>
          <cell r="FQ512">
            <v>1138.44</v>
          </cell>
        </row>
        <row r="513">
          <cell r="A513" t="str">
            <v>ВВГнг 4х240</v>
          </cell>
          <cell r="FQ513">
            <v>1514.99</v>
          </cell>
        </row>
        <row r="514">
          <cell r="A514" t="str">
            <v>ВВГнг 5х  1,5</v>
          </cell>
          <cell r="FQ514">
            <v>15.23</v>
          </cell>
        </row>
        <row r="515">
          <cell r="A515" t="str">
            <v>ВВГнг 5х  2,5</v>
          </cell>
          <cell r="FQ515">
            <v>22.56</v>
          </cell>
        </row>
        <row r="516">
          <cell r="A516" t="str">
            <v>ВВГнг 5х  4</v>
          </cell>
          <cell r="FQ516">
            <v>34.76</v>
          </cell>
        </row>
        <row r="517">
          <cell r="A517" t="str">
            <v>ВВГнг 5х  6</v>
          </cell>
          <cell r="FQ517">
            <v>49.84</v>
          </cell>
        </row>
        <row r="518">
          <cell r="A518" t="str">
            <v>ВВГнг 5х 10</v>
          </cell>
          <cell r="FQ518">
            <v>77.31</v>
          </cell>
        </row>
        <row r="519">
          <cell r="A519" t="str">
            <v>ВВГнг 5х 16</v>
          </cell>
          <cell r="FQ519">
            <v>118.74</v>
          </cell>
        </row>
        <row r="520">
          <cell r="A520" t="str">
            <v>ВВГнг 5х 25</v>
          </cell>
          <cell r="FQ520">
            <v>193.25</v>
          </cell>
        </row>
        <row r="521">
          <cell r="A521" t="str">
            <v>ВВГнг 5х 35</v>
          </cell>
          <cell r="FQ521">
            <v>273.75</v>
          </cell>
        </row>
        <row r="522">
          <cell r="A522" t="str">
            <v>ВВГнг 5х 50</v>
          </cell>
          <cell r="FQ522">
            <v>388.86</v>
          </cell>
        </row>
        <row r="523">
          <cell r="A523" t="str">
            <v>ВВГнг 5х 70</v>
          </cell>
          <cell r="FQ523">
            <v>569.25</v>
          </cell>
        </row>
        <row r="524">
          <cell r="A524" t="str">
            <v>ВВГнг 5х 95</v>
          </cell>
          <cell r="FQ524">
            <v>771.51</v>
          </cell>
        </row>
        <row r="525">
          <cell r="A525" t="str">
            <v>ВВГнг 5х120</v>
          </cell>
          <cell r="FQ525">
            <v>965.97</v>
          </cell>
        </row>
        <row r="526">
          <cell r="A526" t="str">
            <v>ВВГнг 5х150</v>
          </cell>
          <cell r="FQ526">
            <v>1195.56</v>
          </cell>
        </row>
        <row r="527">
          <cell r="A527" t="str">
            <v>ВВГнг 5х185</v>
          </cell>
          <cell r="FQ527">
            <v>1658.72</v>
          </cell>
        </row>
        <row r="528">
          <cell r="A528" t="str">
            <v>ВВГнг-LS 1х  1,5</v>
          </cell>
          <cell r="FQ528">
            <v>5.73</v>
          </cell>
        </row>
        <row r="529">
          <cell r="A529" t="str">
            <v>ВВГнг-LS 1х  2,5</v>
          </cell>
          <cell r="FQ529">
            <v>8.19</v>
          </cell>
        </row>
        <row r="530">
          <cell r="A530" t="str">
            <v>ВВГнг-LS 1х  4</v>
          </cell>
          <cell r="FQ530">
            <v>11.14</v>
          </cell>
        </row>
        <row r="531">
          <cell r="A531" t="str">
            <v>ВВГнг-LS 1х  6</v>
          </cell>
          <cell r="FQ531">
            <v>15.05</v>
          </cell>
        </row>
        <row r="532">
          <cell r="A532" t="str">
            <v>ВВГнг-LS 1х 10</v>
          </cell>
          <cell r="FQ532">
            <v>23.73</v>
          </cell>
        </row>
        <row r="533">
          <cell r="A533" t="str">
            <v>ВВГнг-LS 1х 16</v>
          </cell>
          <cell r="FQ533">
            <v>39.770000000000003</v>
          </cell>
        </row>
        <row r="534">
          <cell r="A534" t="str">
            <v>ВВГнг-LS 1х 25</v>
          </cell>
          <cell r="FQ534">
            <v>58.76</v>
          </cell>
        </row>
        <row r="535">
          <cell r="A535" t="str">
            <v>ВВГнг-LS 1х 35</v>
          </cell>
          <cell r="FQ535">
            <v>76.02</v>
          </cell>
        </row>
        <row r="536">
          <cell r="A536" t="str">
            <v>ВВГнг-LS 1х 50</v>
          </cell>
          <cell r="FQ536">
            <v>108.84</v>
          </cell>
        </row>
        <row r="537">
          <cell r="A537" t="str">
            <v>ВВГнг-LS 1х 70</v>
          </cell>
          <cell r="FQ537">
            <v>145.94999999999999</v>
          </cell>
        </row>
        <row r="538">
          <cell r="A538" t="str">
            <v>ВВГнг-LS 1х 95</v>
          </cell>
          <cell r="FQ538">
            <v>159.66999999999999</v>
          </cell>
        </row>
        <row r="539">
          <cell r="A539" t="str">
            <v>ВВГнг-LS 1х120</v>
          </cell>
          <cell r="FQ539">
            <v>267.52</v>
          </cell>
        </row>
        <row r="540">
          <cell r="A540" t="str">
            <v>ВВГнг-LS 1х150</v>
          </cell>
          <cell r="FQ540">
            <v>331.71</v>
          </cell>
        </row>
        <row r="541">
          <cell r="A541" t="str">
            <v>ВВГнг-LS 1х185</v>
          </cell>
          <cell r="FQ541">
            <v>319.24</v>
          </cell>
        </row>
        <row r="542">
          <cell r="A542" t="str">
            <v>ВВГнг-LS 1х240</v>
          </cell>
          <cell r="FQ542">
            <v>488.94</v>
          </cell>
        </row>
        <row r="543">
          <cell r="A543" t="str">
            <v>ВВГнг-LS-п 2х1,5</v>
          </cell>
          <cell r="FQ543">
            <v>11.7</v>
          </cell>
        </row>
        <row r="544">
          <cell r="A544" t="str">
            <v>ВВГнг-LS-п 2х2,5</v>
          </cell>
          <cell r="FQ544">
            <v>16.309999999999999</v>
          </cell>
        </row>
        <row r="545">
          <cell r="A545" t="str">
            <v>ВВГнг-LS-п 2х4</v>
          </cell>
          <cell r="FQ545">
            <v>25.07</v>
          </cell>
        </row>
        <row r="546">
          <cell r="A546" t="str">
            <v>ВВГнг-LS-п 2х6</v>
          </cell>
          <cell r="FQ546">
            <v>34.520000000000003</v>
          </cell>
        </row>
        <row r="547">
          <cell r="A547" t="str">
            <v>ВВГнг-LS 2х  1,5</v>
          </cell>
          <cell r="FQ547">
            <v>12.07</v>
          </cell>
        </row>
        <row r="548">
          <cell r="A548" t="str">
            <v>ВВГнг-LS 2х  2,5</v>
          </cell>
          <cell r="FQ548">
            <v>16.91</v>
          </cell>
        </row>
        <row r="549">
          <cell r="A549" t="str">
            <v>ВВГнг-LS 2х  4</v>
          </cell>
          <cell r="FQ549">
            <v>26.04</v>
          </cell>
        </row>
        <row r="550">
          <cell r="A550" t="str">
            <v>ВВГнг-LS 2х  6</v>
          </cell>
          <cell r="FQ550">
            <v>35.549999999999997</v>
          </cell>
        </row>
        <row r="551">
          <cell r="A551" t="str">
            <v>ВВГнг-LS 2х 10</v>
          </cell>
          <cell r="FQ551">
            <v>52.37</v>
          </cell>
        </row>
        <row r="552">
          <cell r="A552" t="str">
            <v>ВВГнг-LS 2х 16</v>
          </cell>
          <cell r="FQ552">
            <v>87.08</v>
          </cell>
        </row>
        <row r="553">
          <cell r="A553" t="str">
            <v>ВВГнг-LS-п 3х1,5</v>
          </cell>
          <cell r="FQ553">
            <v>15.92</v>
          </cell>
        </row>
        <row r="554">
          <cell r="A554" t="str">
            <v>ВВГнг-LS-п 3х2,5</v>
          </cell>
          <cell r="FQ554">
            <v>23.17</v>
          </cell>
        </row>
        <row r="555">
          <cell r="A555" t="str">
            <v>ВВГнг-LS-п 3х4</v>
          </cell>
          <cell r="FQ555">
            <v>30.76</v>
          </cell>
        </row>
        <row r="556">
          <cell r="A556" t="str">
            <v>ВВГнг-LS-п 3х6</v>
          </cell>
          <cell r="FQ556">
            <v>46.42</v>
          </cell>
        </row>
        <row r="557">
          <cell r="A557" t="str">
            <v>ВВГнг-LS 3х  1,5</v>
          </cell>
          <cell r="FQ557">
            <v>15.72</v>
          </cell>
        </row>
        <row r="558">
          <cell r="A558" t="str">
            <v>ВВГнг-LS 3х  2,5</v>
          </cell>
          <cell r="FQ558">
            <v>22.97</v>
          </cell>
        </row>
        <row r="559">
          <cell r="A559" t="str">
            <v>ВВГнг-LS 3х  4</v>
          </cell>
          <cell r="FQ559">
            <v>31.22</v>
          </cell>
        </row>
        <row r="560">
          <cell r="A560" t="str">
            <v>ВВГнг-LS 3х  6</v>
          </cell>
          <cell r="FQ560">
            <v>45.21</v>
          </cell>
        </row>
        <row r="561">
          <cell r="A561" t="str">
            <v>ВВГнг-LS 3х 10</v>
          </cell>
          <cell r="FQ561">
            <v>68.709999999999994</v>
          </cell>
        </row>
        <row r="562">
          <cell r="A562" t="str">
            <v>ВВГнг-LS 3х 16</v>
          </cell>
          <cell r="FQ562">
            <v>104.49</v>
          </cell>
        </row>
        <row r="563">
          <cell r="A563" t="str">
            <v>ВВГнг-LS 3х 25</v>
          </cell>
          <cell r="FQ563">
            <v>174.13</v>
          </cell>
        </row>
        <row r="564">
          <cell r="A564" t="str">
            <v>ВВГнг-LS 3х 35</v>
          </cell>
          <cell r="FQ564">
            <v>233.95</v>
          </cell>
        </row>
        <row r="565">
          <cell r="A565" t="str">
            <v>ВВГнг-LS 3х 50</v>
          </cell>
          <cell r="FQ565">
            <v>288.2</v>
          </cell>
        </row>
        <row r="566">
          <cell r="A566" t="str">
            <v>ВВГнг-LS 3х  2,5+1х1,5</v>
          </cell>
          <cell r="FQ566">
            <v>28.56</v>
          </cell>
        </row>
        <row r="567">
          <cell r="A567" t="str">
            <v>ВВГнг-LS 3х  4+1х2,5</v>
          </cell>
          <cell r="FQ567">
            <v>40.049999999999997</v>
          </cell>
        </row>
        <row r="568">
          <cell r="A568" t="str">
            <v>ВВГнг-LS 3х  6+1х4</v>
          </cell>
          <cell r="FQ568">
            <v>56.63</v>
          </cell>
        </row>
        <row r="569">
          <cell r="A569" t="str">
            <v>ВВГнг-LS 3х 10+1х6</v>
          </cell>
          <cell r="FQ569">
            <v>79.33</v>
          </cell>
        </row>
        <row r="570">
          <cell r="A570" t="str">
            <v>ВВГнг-LS 3х 16+1х10</v>
          </cell>
          <cell r="FQ570">
            <v>127.08</v>
          </cell>
        </row>
        <row r="571">
          <cell r="A571" t="str">
            <v>ВВГнг-LS 3х 25+1х16</v>
          </cell>
          <cell r="FQ571">
            <v>188.07</v>
          </cell>
        </row>
        <row r="572">
          <cell r="A572" t="str">
            <v>ВВГнг-LS 3х 35+1х16</v>
          </cell>
          <cell r="FQ572">
            <v>239.63</v>
          </cell>
        </row>
        <row r="573">
          <cell r="A573" t="str">
            <v>ВВГнг-LS 3х 50+1х25</v>
          </cell>
          <cell r="FQ573">
            <v>314.54000000000002</v>
          </cell>
        </row>
        <row r="574">
          <cell r="A574" t="str">
            <v>ВВГнг-LS 3х 70+1х35</v>
          </cell>
          <cell r="FQ574">
            <v>540.17999999999995</v>
          </cell>
        </row>
        <row r="575">
          <cell r="A575" t="str">
            <v>ВВГнг-LS 3х 95+1х50</v>
          </cell>
          <cell r="FQ575">
            <v>578.62</v>
          </cell>
        </row>
        <row r="576">
          <cell r="A576" t="str">
            <v>ВВГнг-LS 3х120+1х70</v>
          </cell>
          <cell r="FQ576">
            <v>725.34</v>
          </cell>
        </row>
        <row r="577">
          <cell r="A577" t="str">
            <v>ВВГнг-LS 3х150+1х70</v>
          </cell>
          <cell r="FQ577">
            <v>855.46</v>
          </cell>
        </row>
        <row r="578">
          <cell r="A578" t="str">
            <v>ВВГнг-LS 3х185+1х95</v>
          </cell>
          <cell r="FQ578">
            <v>1385.96</v>
          </cell>
        </row>
        <row r="579">
          <cell r="A579" t="str">
            <v>ВВГнг-LS 3х240+1х120</v>
          </cell>
          <cell r="FQ579">
            <v>1801.93</v>
          </cell>
        </row>
        <row r="580">
          <cell r="A580" t="str">
            <v>ВВГнг-LS 4х  1,5</v>
          </cell>
          <cell r="FQ580">
            <v>21.8</v>
          </cell>
        </row>
        <row r="581">
          <cell r="A581" t="str">
            <v>ВВГнг-LS 4х  2,5</v>
          </cell>
          <cell r="FQ581">
            <v>30.67</v>
          </cell>
        </row>
        <row r="582">
          <cell r="A582" t="str">
            <v>ВВГнг-LS 4х  4</v>
          </cell>
          <cell r="FQ582">
            <v>43.1</v>
          </cell>
        </row>
        <row r="583">
          <cell r="A583" t="str">
            <v>ВВГнг-LS 4х  6</v>
          </cell>
          <cell r="FQ583">
            <v>58.09</v>
          </cell>
        </row>
        <row r="584">
          <cell r="A584" t="str">
            <v>ВВГнг-LS 4х 10</v>
          </cell>
          <cell r="FQ584">
            <v>89.06</v>
          </cell>
        </row>
        <row r="585">
          <cell r="A585" t="str">
            <v>ВВГнг-LS 4х 16</v>
          </cell>
          <cell r="FQ585">
            <v>131.61000000000001</v>
          </cell>
        </row>
        <row r="586">
          <cell r="A586" t="str">
            <v>ВВГнг-LS 4х 25</v>
          </cell>
          <cell r="FQ586">
            <v>204.09</v>
          </cell>
        </row>
        <row r="587">
          <cell r="A587" t="str">
            <v>ВВГнг-LS 4х 35</v>
          </cell>
          <cell r="FQ587">
            <v>276.43</v>
          </cell>
        </row>
        <row r="588">
          <cell r="A588" t="str">
            <v>ВВГнг-LS 4х 50</v>
          </cell>
          <cell r="FQ588">
            <v>397.1</v>
          </cell>
        </row>
        <row r="589">
          <cell r="A589" t="str">
            <v>ВВГнг-LS 4х 70</v>
          </cell>
          <cell r="FQ589">
            <v>542.91999999999996</v>
          </cell>
        </row>
        <row r="590">
          <cell r="A590" t="str">
            <v>ВВГнг-LS 4х 95</v>
          </cell>
          <cell r="FQ590">
            <v>742.95</v>
          </cell>
        </row>
        <row r="591">
          <cell r="A591" t="str">
            <v>ВВГнг-LS 4х120</v>
          </cell>
          <cell r="FQ591">
            <v>833.54</v>
          </cell>
        </row>
        <row r="592">
          <cell r="A592" t="str">
            <v>ВВГнг-LS 4х150</v>
          </cell>
          <cell r="FQ592">
            <v>1182.6300000000001</v>
          </cell>
        </row>
        <row r="593">
          <cell r="A593" t="str">
            <v>ВВГнг-LS 4х185</v>
          </cell>
          <cell r="FQ593">
            <v>1322.43</v>
          </cell>
        </row>
        <row r="594">
          <cell r="A594" t="str">
            <v>ВВГнг-LS 4х240</v>
          </cell>
          <cell r="FQ594">
            <v>1895.17</v>
          </cell>
        </row>
        <row r="595">
          <cell r="A595" t="str">
            <v>ВВГнг-LS 5х  1,5</v>
          </cell>
          <cell r="FQ595">
            <v>24.83</v>
          </cell>
        </row>
        <row r="596">
          <cell r="A596" t="str">
            <v>ВВГнг-LS 5х  2,5</v>
          </cell>
          <cell r="FQ596">
            <v>35.01</v>
          </cell>
        </row>
        <row r="597">
          <cell r="A597" t="str">
            <v>ВВГнг-LS 5х  4</v>
          </cell>
          <cell r="FQ597">
            <v>52</v>
          </cell>
        </row>
        <row r="598">
          <cell r="A598" t="str">
            <v>ВВГнг-LS 5х  6</v>
          </cell>
          <cell r="FQ598">
            <v>71.36</v>
          </cell>
        </row>
        <row r="599">
          <cell r="A599" t="str">
            <v>ВВГнг-LS 5х 10</v>
          </cell>
          <cell r="FQ599">
            <v>108.13</v>
          </cell>
        </row>
        <row r="600">
          <cell r="A600" t="str">
            <v>ВВГнг-LS 5х 16</v>
          </cell>
          <cell r="FQ600">
            <v>165</v>
          </cell>
        </row>
        <row r="601">
          <cell r="A601" t="str">
            <v>ВВГнг-LS 5х 25</v>
          </cell>
          <cell r="FQ601">
            <v>250.63</v>
          </cell>
        </row>
        <row r="602">
          <cell r="A602" t="str">
            <v>ВВГнг-LS 5х 35</v>
          </cell>
          <cell r="FQ602">
            <v>346.18</v>
          </cell>
        </row>
        <row r="603">
          <cell r="A603" t="str">
            <v>ВВГнг-LS 5х 50</v>
          </cell>
          <cell r="FQ603">
            <v>486.32</v>
          </cell>
        </row>
        <row r="604">
          <cell r="A604" t="str">
            <v>ВВГнг-LS 5х 70</v>
          </cell>
          <cell r="FQ604">
            <v>691.33</v>
          </cell>
        </row>
        <row r="605">
          <cell r="A605" t="str">
            <v>ВВГнг-LS 5х 95</v>
          </cell>
          <cell r="FQ605">
            <v>928.36</v>
          </cell>
        </row>
        <row r="606">
          <cell r="A606" t="str">
            <v>ВВГнг-LS 5х120</v>
          </cell>
          <cell r="FQ606">
            <v>1156.03</v>
          </cell>
        </row>
        <row r="607">
          <cell r="A607" t="str">
            <v>ВВГнг-LS 5х150</v>
          </cell>
          <cell r="FQ607">
            <v>1398.51</v>
          </cell>
        </row>
        <row r="608">
          <cell r="A608" t="str">
            <v>ВВГнг-LS 5х185</v>
          </cell>
          <cell r="FQ608">
            <v>2793.06</v>
          </cell>
        </row>
        <row r="609">
          <cell r="A609" t="str">
            <v xml:space="preserve"> Кабель медный силовой с заполнением</v>
          </cell>
          <cell r="FQ609">
            <v>0</v>
          </cell>
        </row>
        <row r="610">
          <cell r="A610" t="str">
            <v>ВВГз 2х  1,5</v>
          </cell>
          <cell r="FQ610">
            <v>7.55</v>
          </cell>
        </row>
        <row r="611">
          <cell r="A611" t="str">
            <v>ВВГз 2х  2,5</v>
          </cell>
          <cell r="FQ611">
            <v>11.17</v>
          </cell>
        </row>
        <row r="612">
          <cell r="A612" t="str">
            <v>ВВГз 2х  4</v>
          </cell>
          <cell r="FQ612">
            <v>17.440000000000001</v>
          </cell>
        </row>
        <row r="613">
          <cell r="A613" t="str">
            <v>ВВГз 2х  6</v>
          </cell>
          <cell r="FQ613">
            <v>24.51</v>
          </cell>
        </row>
        <row r="614">
          <cell r="A614" t="str">
            <v>ВВГз 2х 10</v>
          </cell>
          <cell r="FQ614">
            <v>45.51</v>
          </cell>
        </row>
        <row r="615">
          <cell r="A615" t="str">
            <v>ВВГз 3х  1,5</v>
          </cell>
          <cell r="FQ615">
            <v>10.37</v>
          </cell>
        </row>
        <row r="616">
          <cell r="A616" t="str">
            <v>ВВГз 3х  2,5</v>
          </cell>
          <cell r="FQ616">
            <v>16.25</v>
          </cell>
        </row>
        <row r="617">
          <cell r="A617" t="str">
            <v>ВВГз 3х  4</v>
          </cell>
          <cell r="FQ617">
            <v>24.6</v>
          </cell>
        </row>
        <row r="618">
          <cell r="A618" t="str">
            <v>ВВГз 3х  6</v>
          </cell>
          <cell r="FQ618">
            <v>35.07</v>
          </cell>
        </row>
        <row r="619">
          <cell r="A619" t="str">
            <v>ВВГз 3х 10</v>
          </cell>
          <cell r="FQ619">
            <v>57.23</v>
          </cell>
        </row>
        <row r="620">
          <cell r="A620" t="str">
            <v>ВВГз 3х 16</v>
          </cell>
          <cell r="FQ620">
            <v>106</v>
          </cell>
        </row>
        <row r="621">
          <cell r="A621" t="str">
            <v>ВВГз 3х  2,5+1х1,5</v>
          </cell>
          <cell r="FQ621">
            <v>18.77</v>
          </cell>
        </row>
        <row r="622">
          <cell r="A622" t="str">
            <v>ВВГз 3х  4+1х2,5</v>
          </cell>
          <cell r="FQ622">
            <v>28.66</v>
          </cell>
        </row>
        <row r="623">
          <cell r="A623" t="str">
            <v>ВВГз 3х  6+1х4</v>
          </cell>
          <cell r="FQ623">
            <v>41.3</v>
          </cell>
        </row>
        <row r="624">
          <cell r="A624" t="str">
            <v>ВВГз 3х 10+1х6</v>
          </cell>
          <cell r="FQ624">
            <v>73.040000000000006</v>
          </cell>
        </row>
        <row r="625">
          <cell r="A625" t="str">
            <v>ВВГз 3х 16+1х10</v>
          </cell>
          <cell r="FQ625">
            <v>105.88</v>
          </cell>
        </row>
        <row r="626">
          <cell r="A626" t="str">
            <v>ВВГз 4х  1,5</v>
          </cell>
          <cell r="FQ626">
            <v>13.79</v>
          </cell>
        </row>
        <row r="627">
          <cell r="A627" t="str">
            <v>ВВГз 4х  2,5</v>
          </cell>
          <cell r="FQ627">
            <v>20.78</v>
          </cell>
        </row>
        <row r="628">
          <cell r="A628" t="str">
            <v>ВВГз 4х  4</v>
          </cell>
          <cell r="FQ628">
            <v>31.69</v>
          </cell>
        </row>
        <row r="629">
          <cell r="A629" t="str">
            <v>ВВГз 4х  6</v>
          </cell>
          <cell r="FQ629">
            <v>45.47</v>
          </cell>
        </row>
        <row r="630">
          <cell r="A630" t="str">
            <v>ВВГз 4х 10</v>
          </cell>
          <cell r="FQ630">
            <v>72.39</v>
          </cell>
        </row>
        <row r="631">
          <cell r="A631" t="str">
            <v>ВВГз 4х 16</v>
          </cell>
          <cell r="FQ631">
            <v>138.6</v>
          </cell>
        </row>
        <row r="632">
          <cell r="A632" t="str">
            <v>ВВГз 4х 25</v>
          </cell>
          <cell r="FQ632">
            <v>208.27</v>
          </cell>
        </row>
        <row r="633">
          <cell r="A633" t="str">
            <v>ВВГз 4х 35</v>
          </cell>
          <cell r="FQ633">
            <v>243.96</v>
          </cell>
        </row>
        <row r="634">
          <cell r="A634" t="str">
            <v>ВВГз 4х 50</v>
          </cell>
          <cell r="FQ634">
            <v>389.76</v>
          </cell>
        </row>
        <row r="635">
          <cell r="A635" t="str">
            <v>ВВГз 4х 70</v>
          </cell>
          <cell r="FQ635">
            <v>509.13</v>
          </cell>
        </row>
        <row r="636">
          <cell r="A636" t="str">
            <v>ВВГз 4х 95</v>
          </cell>
          <cell r="FQ636">
            <v>721.86</v>
          </cell>
        </row>
        <row r="637">
          <cell r="A637" t="str">
            <v>ВВГз 4х120</v>
          </cell>
          <cell r="FQ637">
            <v>873.26</v>
          </cell>
        </row>
        <row r="638">
          <cell r="A638" t="str">
            <v>ВВГз 4х240</v>
          </cell>
          <cell r="FQ638">
            <v>1761.83</v>
          </cell>
        </row>
        <row r="639">
          <cell r="A639" t="str">
            <v>ВВГз 5х  1,5</v>
          </cell>
          <cell r="FQ639">
            <v>20.92</v>
          </cell>
        </row>
        <row r="640">
          <cell r="A640" t="str">
            <v>ВВГз 5х  2,5</v>
          </cell>
          <cell r="FQ640">
            <v>25.45</v>
          </cell>
        </row>
        <row r="641">
          <cell r="A641" t="str">
            <v>ВВГз 5х  4</v>
          </cell>
          <cell r="FQ641">
            <v>44.77</v>
          </cell>
        </row>
        <row r="642">
          <cell r="A642" t="str">
            <v>ВВГз 5х  6</v>
          </cell>
          <cell r="FQ642">
            <v>56.14</v>
          </cell>
        </row>
        <row r="643">
          <cell r="A643" t="str">
            <v>ВВГз 5х 10</v>
          </cell>
          <cell r="FQ643">
            <v>102</v>
          </cell>
        </row>
        <row r="644">
          <cell r="A644" t="str">
            <v>ВВГз 5х 16</v>
          </cell>
          <cell r="FQ644">
            <v>170.24</v>
          </cell>
        </row>
        <row r="645">
          <cell r="A645" t="str">
            <v>ВВГз 5х 25</v>
          </cell>
          <cell r="FQ645">
            <v>257.20999999999998</v>
          </cell>
        </row>
        <row r="646">
          <cell r="A646" t="str">
            <v>ВВГз 5х 35</v>
          </cell>
          <cell r="FQ646">
            <v>346.38</v>
          </cell>
        </row>
        <row r="647">
          <cell r="A647" t="str">
            <v xml:space="preserve"> Кабель медный бронированный</v>
          </cell>
          <cell r="FQ647">
            <v>0</v>
          </cell>
        </row>
        <row r="648">
          <cell r="A648" t="str">
            <v>ВБбШв 3х 2,5</v>
          </cell>
          <cell r="FQ648">
            <v>32.15</v>
          </cell>
        </row>
        <row r="649">
          <cell r="A649" t="str">
            <v>ВБбШв 3х 4</v>
          </cell>
          <cell r="FQ649">
            <v>41.3</v>
          </cell>
        </row>
        <row r="650">
          <cell r="A650" t="str">
            <v>ВБбШв 3х 6</v>
          </cell>
          <cell r="FQ650">
            <v>52.78</v>
          </cell>
        </row>
        <row r="651">
          <cell r="A651" t="str">
            <v>ВБбШв 3х 10</v>
          </cell>
          <cell r="FQ651">
            <v>70.819999999999993</v>
          </cell>
        </row>
        <row r="652">
          <cell r="A652" t="str">
            <v>ВБбШв 3х 16</v>
          </cell>
          <cell r="FQ652">
            <v>116.09</v>
          </cell>
        </row>
        <row r="653">
          <cell r="A653" t="str">
            <v>ВБбШв 3х 25</v>
          </cell>
          <cell r="FQ653">
            <v>149.36000000000001</v>
          </cell>
        </row>
        <row r="654">
          <cell r="A654" t="str">
            <v>ВБбШв 3х 35</v>
          </cell>
          <cell r="FQ654">
            <v>214.15</v>
          </cell>
        </row>
        <row r="655">
          <cell r="A655" t="str">
            <v>ВБбШв 3х 50</v>
          </cell>
          <cell r="FQ655">
            <v>262.77999999999997</v>
          </cell>
        </row>
        <row r="656">
          <cell r="A656" t="str">
            <v>ВБбШв 3х 70</v>
          </cell>
          <cell r="FQ656">
            <v>402.32</v>
          </cell>
        </row>
        <row r="657">
          <cell r="A657" t="str">
            <v>ВБбШв 3х 95</v>
          </cell>
          <cell r="FQ657">
            <v>545.99</v>
          </cell>
        </row>
        <row r="658">
          <cell r="A658" t="str">
            <v>ВБбШв 3х120</v>
          </cell>
          <cell r="FQ658">
            <v>616.16999999999996</v>
          </cell>
        </row>
        <row r="659">
          <cell r="A659" t="str">
            <v>ВБбШв 3х185</v>
          </cell>
          <cell r="FQ659">
            <v>928.92</v>
          </cell>
        </row>
        <row r="660">
          <cell r="A660" t="str">
            <v>ВБбШв 3х240</v>
          </cell>
          <cell r="FQ660">
            <v>1216.7</v>
          </cell>
        </row>
        <row r="661">
          <cell r="A661" t="str">
            <v>ВБбШв 3х 4+1х2,5</v>
          </cell>
          <cell r="FQ661">
            <v>47.36</v>
          </cell>
        </row>
        <row r="662">
          <cell r="A662" t="str">
            <v>ВБбШв 3х 6+1х4</v>
          </cell>
          <cell r="FQ662">
            <v>58.26</v>
          </cell>
        </row>
        <row r="663">
          <cell r="A663" t="str">
            <v>ВБбШв 3х10+1х6</v>
          </cell>
          <cell r="FQ663">
            <v>81.95</v>
          </cell>
        </row>
        <row r="664">
          <cell r="A664" t="str">
            <v>ВБбШв 3х16+1х10</v>
          </cell>
          <cell r="FQ664">
            <v>127.23</v>
          </cell>
        </row>
        <row r="665">
          <cell r="A665" t="str">
            <v>ВБбШв 3х25+1х16</v>
          </cell>
          <cell r="FQ665">
            <v>174.94</v>
          </cell>
        </row>
        <row r="666">
          <cell r="A666" t="str">
            <v>ВБбШв 3х35+1х16</v>
          </cell>
          <cell r="FQ666">
            <v>225.08</v>
          </cell>
        </row>
        <row r="667">
          <cell r="A667" t="str">
            <v>ВБбШв 3х50+1х25</v>
          </cell>
          <cell r="FQ667">
            <v>303.57</v>
          </cell>
        </row>
        <row r="668">
          <cell r="A668" t="str">
            <v>ВБбШв 3х70+1х35</v>
          </cell>
          <cell r="FQ668">
            <v>434.8</v>
          </cell>
        </row>
        <row r="669">
          <cell r="A669" t="str">
            <v>ВБбШв 3х95+1х50</v>
          </cell>
          <cell r="FQ669">
            <v>580.26</v>
          </cell>
        </row>
        <row r="670">
          <cell r="A670" t="str">
            <v>ВБбШв 3х120+1х70</v>
          </cell>
          <cell r="FQ670">
            <v>740.13</v>
          </cell>
        </row>
        <row r="671">
          <cell r="A671" t="str">
            <v>ВБбШв 3х150+1х70</v>
          </cell>
          <cell r="FQ671">
            <v>872.4</v>
          </cell>
        </row>
        <row r="672">
          <cell r="A672" t="str">
            <v>ВБбШв 3х185+1х95</v>
          </cell>
          <cell r="FQ672">
            <v>1093.8900000000001</v>
          </cell>
        </row>
        <row r="673">
          <cell r="A673" t="str">
            <v>ВБбШв 4х 2,5</v>
          </cell>
          <cell r="FQ673">
            <v>34.08</v>
          </cell>
        </row>
        <row r="674">
          <cell r="A674" t="str">
            <v>ВБбШв 4х 4</v>
          </cell>
          <cell r="FQ674">
            <v>44.33</v>
          </cell>
        </row>
        <row r="675">
          <cell r="A675" t="str">
            <v>ВБбШв 4х 6</v>
          </cell>
          <cell r="FQ675">
            <v>57.64</v>
          </cell>
        </row>
        <row r="676">
          <cell r="A676" t="str">
            <v>ВБбШв 4х 10</v>
          </cell>
          <cell r="FQ676">
            <v>87.01</v>
          </cell>
        </row>
        <row r="677">
          <cell r="A677" t="str">
            <v>ВБбШв 4х 16</v>
          </cell>
          <cell r="FQ677">
            <v>124.5</v>
          </cell>
        </row>
        <row r="678">
          <cell r="A678" t="str">
            <v>ВБбШв 4х 25</v>
          </cell>
          <cell r="FQ678">
            <v>184.5</v>
          </cell>
        </row>
        <row r="679">
          <cell r="A679" t="str">
            <v>ВБбШв 4х 35</v>
          </cell>
          <cell r="FQ679">
            <v>246.63</v>
          </cell>
        </row>
        <row r="680">
          <cell r="A680" t="str">
            <v>ВБбШв 4х 50</v>
          </cell>
          <cell r="FQ680">
            <v>357.66</v>
          </cell>
        </row>
        <row r="681">
          <cell r="A681" t="str">
            <v>ВБбШв 4х 70</v>
          </cell>
          <cell r="FQ681">
            <v>487.09</v>
          </cell>
        </row>
        <row r="682">
          <cell r="A682" t="str">
            <v>ВБбШв 4х 95</v>
          </cell>
          <cell r="FQ682">
            <v>658.5</v>
          </cell>
        </row>
        <row r="683">
          <cell r="A683" t="str">
            <v>ВБбШв 4х120</v>
          </cell>
          <cell r="FQ683">
            <v>803.08</v>
          </cell>
        </row>
        <row r="684">
          <cell r="A684" t="str">
            <v>ВБбШв 4х150</v>
          </cell>
          <cell r="FQ684">
            <v>1003.67</v>
          </cell>
        </row>
        <row r="685">
          <cell r="A685" t="str">
            <v>ВБбШв 4х185</v>
          </cell>
          <cell r="FQ685">
            <v>1219.6099999999999</v>
          </cell>
        </row>
        <row r="686">
          <cell r="A686" t="str">
            <v>ВБбШв 4х240</v>
          </cell>
          <cell r="FQ686">
            <v>1598.61</v>
          </cell>
        </row>
        <row r="687">
          <cell r="A687" t="str">
            <v>ВБбШв 5х2,5</v>
          </cell>
          <cell r="FQ687">
            <v>42.77</v>
          </cell>
        </row>
        <row r="688">
          <cell r="A688" t="str">
            <v>ВБбШв 5х4</v>
          </cell>
          <cell r="FQ688">
            <v>58.36</v>
          </cell>
        </row>
        <row r="689">
          <cell r="A689" t="str">
            <v>ВБбШв 5х6</v>
          </cell>
          <cell r="FQ689">
            <v>76.349999999999994</v>
          </cell>
        </row>
        <row r="690">
          <cell r="A690" t="str">
            <v>ВБбШв 5х10</v>
          </cell>
          <cell r="FQ690">
            <v>118.96</v>
          </cell>
        </row>
        <row r="691">
          <cell r="A691" t="str">
            <v>ВБбШв 5х16</v>
          </cell>
          <cell r="FQ691">
            <v>172.8</v>
          </cell>
        </row>
        <row r="692">
          <cell r="A692" t="str">
            <v>ВБбШв 5х25</v>
          </cell>
          <cell r="FQ692">
            <v>256.83</v>
          </cell>
        </row>
        <row r="693">
          <cell r="A693" t="str">
            <v>ВБбШв 5х35</v>
          </cell>
          <cell r="FQ693">
            <v>343.55</v>
          </cell>
        </row>
        <row r="694">
          <cell r="A694" t="str">
            <v>ВБбШв 5х50</v>
          </cell>
          <cell r="FQ694">
            <v>453.33</v>
          </cell>
        </row>
        <row r="695">
          <cell r="A695" t="str">
            <v>ВБбШв 5х70</v>
          </cell>
          <cell r="FQ695">
            <v>609.46</v>
          </cell>
        </row>
        <row r="696">
          <cell r="A696" t="str">
            <v>ВБбШв 5х95</v>
          </cell>
          <cell r="FQ696">
            <v>819.46</v>
          </cell>
        </row>
        <row r="697">
          <cell r="A697" t="str">
            <v>ВБбШв 5х120</v>
          </cell>
          <cell r="FQ697">
            <v>1020.27</v>
          </cell>
        </row>
        <row r="698">
          <cell r="A698" t="str">
            <v>ВБбШв 5х150</v>
          </cell>
          <cell r="FQ698">
            <v>1258.1199999999999</v>
          </cell>
        </row>
        <row r="699">
          <cell r="A699" t="str">
            <v>ВБбШв 5х185</v>
          </cell>
          <cell r="FQ699">
            <v>1711.72</v>
          </cell>
        </row>
        <row r="700">
          <cell r="A700" t="str">
            <v>ВБбШв 5х240</v>
          </cell>
          <cell r="FQ700">
            <v>2221.75</v>
          </cell>
        </row>
        <row r="701">
          <cell r="A701" t="str">
            <v>ВБбШнг 3х 2,5</v>
          </cell>
          <cell r="FQ701">
            <v>41.42</v>
          </cell>
        </row>
        <row r="702">
          <cell r="A702" t="str">
            <v>ВБбШнг 3х 4</v>
          </cell>
          <cell r="FQ702">
            <v>49.07</v>
          </cell>
        </row>
        <row r="703">
          <cell r="A703" t="str">
            <v>ВБбШнг 3х 6</v>
          </cell>
          <cell r="FQ703">
            <v>56.78</v>
          </cell>
        </row>
        <row r="704">
          <cell r="A704" t="str">
            <v>ВБбШнг 3х 10</v>
          </cell>
          <cell r="FQ704">
            <v>88.95</v>
          </cell>
        </row>
        <row r="705">
          <cell r="A705" t="str">
            <v>ВБбШнг 3х 16</v>
          </cell>
          <cell r="FQ705">
            <v>122.86</v>
          </cell>
        </row>
        <row r="706">
          <cell r="A706" t="str">
            <v>ВБбШнг 3х 25</v>
          </cell>
          <cell r="FQ706">
            <v>182.88</v>
          </cell>
        </row>
        <row r="707">
          <cell r="A707" t="str">
            <v>ВБбШнг 3х 35</v>
          </cell>
          <cell r="FQ707">
            <v>242.39</v>
          </cell>
        </row>
        <row r="708">
          <cell r="A708" t="str">
            <v>ВБбШнг 3х 50</v>
          </cell>
          <cell r="FQ708">
            <v>336.4</v>
          </cell>
        </row>
        <row r="709">
          <cell r="A709" t="str">
            <v>ВБбШнг 3х 70</v>
          </cell>
          <cell r="FQ709">
            <v>446.6</v>
          </cell>
        </row>
        <row r="710">
          <cell r="A710" t="str">
            <v>ВБбШнг 3х 95</v>
          </cell>
          <cell r="FQ710">
            <v>599.20000000000005</v>
          </cell>
        </row>
        <row r="711">
          <cell r="A711" t="str">
            <v>ВБбШнг 3х120</v>
          </cell>
          <cell r="FQ711">
            <v>743.13</v>
          </cell>
        </row>
        <row r="712">
          <cell r="A712" t="str">
            <v>ВБбШнг 3х150</v>
          </cell>
          <cell r="FQ712">
            <v>905.68</v>
          </cell>
        </row>
        <row r="713">
          <cell r="A713" t="str">
            <v>ВБбШнг 3х185</v>
          </cell>
          <cell r="FQ713">
            <v>1111.1099999999999</v>
          </cell>
        </row>
        <row r="714">
          <cell r="A714" t="str">
            <v>ВБбШнг 3х240</v>
          </cell>
          <cell r="FQ714">
            <v>1436.55</v>
          </cell>
        </row>
        <row r="715">
          <cell r="A715" t="str">
            <v>ВБбШнг 3х 4+1х2,5</v>
          </cell>
          <cell r="FQ715">
            <v>55.06</v>
          </cell>
        </row>
        <row r="716">
          <cell r="A716" t="str">
            <v>ВБбШнг 3х 6+1х4</v>
          </cell>
          <cell r="FQ716">
            <v>73.05</v>
          </cell>
        </row>
        <row r="717">
          <cell r="A717" t="str">
            <v>ВБбШнг 3х10+1х6</v>
          </cell>
          <cell r="FQ717">
            <v>95.09</v>
          </cell>
        </row>
        <row r="718">
          <cell r="A718" t="str">
            <v>ВБбШнг 3х16+1х10</v>
          </cell>
          <cell r="FQ718">
            <v>133.33000000000001</v>
          </cell>
        </row>
        <row r="719">
          <cell r="A719" t="str">
            <v>ВБбШнг 3х25+1х16</v>
          </cell>
          <cell r="FQ719">
            <v>201.82</v>
          </cell>
        </row>
        <row r="720">
          <cell r="A720" t="str">
            <v>ВБбШнг 3х35+1х16</v>
          </cell>
          <cell r="FQ720">
            <v>245.41</v>
          </cell>
        </row>
        <row r="721">
          <cell r="A721" t="str">
            <v>ВБбШнг 3х50+1х25</v>
          </cell>
          <cell r="FQ721">
            <v>340.77</v>
          </cell>
        </row>
        <row r="722">
          <cell r="A722" t="str">
            <v>ВБбШнг 3х70+1х35</v>
          </cell>
          <cell r="FQ722">
            <v>474.06</v>
          </cell>
        </row>
        <row r="723">
          <cell r="A723" t="str">
            <v>ВБбШнг 3х95+1х50</v>
          </cell>
          <cell r="FQ723">
            <v>590.05999999999995</v>
          </cell>
        </row>
        <row r="724">
          <cell r="A724" t="str">
            <v>ВБбШнг 3х120+1х70</v>
          </cell>
          <cell r="FQ724">
            <v>746.58</v>
          </cell>
        </row>
        <row r="725">
          <cell r="A725" t="str">
            <v>ВБбШнг 3х150+1х70</v>
          </cell>
          <cell r="FQ725">
            <v>887.65</v>
          </cell>
        </row>
        <row r="726">
          <cell r="A726" t="str">
            <v>ВБбШнг 3х185+1х95</v>
          </cell>
          <cell r="FQ726">
            <v>1204.96</v>
          </cell>
        </row>
        <row r="727">
          <cell r="A727" t="str">
            <v>ВБбШнг 4х 2,5</v>
          </cell>
          <cell r="FQ727">
            <v>45.39</v>
          </cell>
        </row>
        <row r="728">
          <cell r="A728" t="str">
            <v>ВБбШнг 4х 4</v>
          </cell>
          <cell r="FQ728">
            <v>58.78</v>
          </cell>
        </row>
        <row r="729">
          <cell r="A729" t="str">
            <v>ВБбШнг 4х 6</v>
          </cell>
          <cell r="FQ729">
            <v>65.13</v>
          </cell>
        </row>
        <row r="730">
          <cell r="A730" t="str">
            <v>ВБбШнг 4х 10</v>
          </cell>
          <cell r="FQ730">
            <v>102.63</v>
          </cell>
        </row>
        <row r="731">
          <cell r="A731" t="str">
            <v>ВБбШнг 4х 16</v>
          </cell>
          <cell r="FQ731">
            <v>154.57</v>
          </cell>
        </row>
        <row r="732">
          <cell r="A732" t="str">
            <v>ВБбШнг 4х 25</v>
          </cell>
          <cell r="FQ732">
            <v>222.71</v>
          </cell>
        </row>
        <row r="733">
          <cell r="A733" t="str">
            <v>ВБбШнг 4х 35</v>
          </cell>
          <cell r="FQ733">
            <v>299.48</v>
          </cell>
        </row>
        <row r="734">
          <cell r="A734" t="str">
            <v>ВБбШнг 4х 50</v>
          </cell>
          <cell r="FQ734">
            <v>380.99</v>
          </cell>
        </row>
        <row r="735">
          <cell r="A735" t="str">
            <v>ВБбШнг 4х 70</v>
          </cell>
          <cell r="FQ735">
            <v>514.44000000000005</v>
          </cell>
        </row>
        <row r="736">
          <cell r="A736" t="str">
            <v>ВБбШнг 4х 95</v>
          </cell>
          <cell r="FQ736">
            <v>704.52</v>
          </cell>
        </row>
        <row r="737">
          <cell r="A737" t="str">
            <v>ВБбШнг 4х120</v>
          </cell>
          <cell r="FQ737">
            <v>898.66</v>
          </cell>
        </row>
        <row r="738">
          <cell r="A738" t="str">
            <v>ВБбШнг 4х150</v>
          </cell>
          <cell r="FQ738">
            <v>1092.1500000000001</v>
          </cell>
        </row>
        <row r="739">
          <cell r="A739" t="str">
            <v>ВБбШнг 4х185</v>
          </cell>
          <cell r="FQ739">
            <v>1309.9100000000001</v>
          </cell>
        </row>
        <row r="740">
          <cell r="A740" t="str">
            <v>ВБбШнг 4х240</v>
          </cell>
          <cell r="FQ740">
            <v>1699.85</v>
          </cell>
        </row>
        <row r="741">
          <cell r="A741" t="str">
            <v>ВБбШнг 5х6</v>
          </cell>
          <cell r="FQ741">
            <v>78.069999999999993</v>
          </cell>
        </row>
        <row r="742">
          <cell r="A742" t="str">
            <v>ВБбШнг 5х10</v>
          </cell>
          <cell r="FQ742">
            <v>130.04</v>
          </cell>
        </row>
        <row r="743">
          <cell r="A743" t="str">
            <v>ВБбШнг 5х16</v>
          </cell>
          <cell r="FQ743">
            <v>186.17</v>
          </cell>
        </row>
        <row r="744">
          <cell r="A744" t="str">
            <v>ВБбШнг 5х25</v>
          </cell>
          <cell r="FQ744">
            <v>272.69</v>
          </cell>
        </row>
        <row r="745">
          <cell r="A745" t="str">
            <v>ВБбШнг 5х35</v>
          </cell>
          <cell r="FQ745">
            <v>361.02</v>
          </cell>
        </row>
        <row r="746">
          <cell r="A746" t="str">
            <v>ВБбШнг 5х50</v>
          </cell>
          <cell r="FQ746">
            <v>471.43</v>
          </cell>
        </row>
        <row r="747">
          <cell r="A747" t="str">
            <v>ВБбШнг 5х70</v>
          </cell>
          <cell r="FQ747">
            <v>629.83000000000004</v>
          </cell>
        </row>
        <row r="748">
          <cell r="A748" t="str">
            <v>ВБбШнг 5х95</v>
          </cell>
          <cell r="FQ748">
            <v>843.79</v>
          </cell>
        </row>
        <row r="749">
          <cell r="A749" t="str">
            <v>ВБбШнг 5х120</v>
          </cell>
          <cell r="FQ749">
            <v>1046.6199999999999</v>
          </cell>
        </row>
        <row r="750">
          <cell r="A750" t="str">
            <v xml:space="preserve"> Кабель алюминиевый силовой</v>
          </cell>
        </row>
        <row r="751">
          <cell r="A751" t="str">
            <v>АВВГ 1х  2,5</v>
          </cell>
          <cell r="FQ751">
            <v>1.96</v>
          </cell>
        </row>
        <row r="752">
          <cell r="A752" t="str">
            <v>АВВГ 1х  4</v>
          </cell>
          <cell r="FQ752">
            <v>2.66</v>
          </cell>
        </row>
        <row r="753">
          <cell r="A753" t="str">
            <v>АВВГ 1х  6</v>
          </cell>
          <cell r="FQ753">
            <v>3.36</v>
          </cell>
        </row>
        <row r="754">
          <cell r="A754" t="str">
            <v>АВВГ 1х 10</v>
          </cell>
          <cell r="FQ754">
            <v>5.0999999999999996</v>
          </cell>
        </row>
        <row r="755">
          <cell r="A755" t="str">
            <v>АВВГ 1х 16</v>
          </cell>
          <cell r="FQ755">
            <v>7.46</v>
          </cell>
        </row>
        <row r="756">
          <cell r="A756" t="str">
            <v>АВВГ 1х 25</v>
          </cell>
          <cell r="FQ756">
            <v>10.91</v>
          </cell>
        </row>
        <row r="757">
          <cell r="A757" t="str">
            <v>АВВГ 1х 35</v>
          </cell>
          <cell r="FQ757">
            <v>13.81</v>
          </cell>
        </row>
        <row r="758">
          <cell r="A758" t="str">
            <v>АВВГ 1х 50</v>
          </cell>
          <cell r="FQ758">
            <v>19.3</v>
          </cell>
        </row>
        <row r="759">
          <cell r="A759" t="str">
            <v>АВВГ 1х 70</v>
          </cell>
          <cell r="FQ759">
            <v>26.44</v>
          </cell>
        </row>
        <row r="760">
          <cell r="A760" t="str">
            <v>АВВГ 1х 95</v>
          </cell>
          <cell r="FQ760">
            <v>35.729999999999997</v>
          </cell>
        </row>
        <row r="761">
          <cell r="A761" t="str">
            <v>АВВГ 1х120</v>
          </cell>
          <cell r="FQ761">
            <v>43.44</v>
          </cell>
        </row>
        <row r="762">
          <cell r="A762" t="str">
            <v>АВВГ 1х150</v>
          </cell>
          <cell r="FQ762">
            <v>59.06</v>
          </cell>
        </row>
        <row r="763">
          <cell r="A763" t="str">
            <v>АВВГ 1х185</v>
          </cell>
          <cell r="FQ763">
            <v>71.739999999999995</v>
          </cell>
        </row>
        <row r="764">
          <cell r="A764" t="str">
            <v>АВВГ 1х240</v>
          </cell>
          <cell r="FQ764">
            <v>90.97</v>
          </cell>
        </row>
        <row r="765">
          <cell r="A765" t="str">
            <v>АВВГп 2х 2,5</v>
          </cell>
          <cell r="FQ765">
            <v>2.77</v>
          </cell>
        </row>
        <row r="766">
          <cell r="A766" t="str">
            <v>АВВГп 2х 4</v>
          </cell>
          <cell r="FQ766">
            <v>3.93</v>
          </cell>
        </row>
        <row r="767">
          <cell r="A767" t="str">
            <v>АВВГп 2х 6</v>
          </cell>
          <cell r="FQ767">
            <v>5.17</v>
          </cell>
        </row>
        <row r="768">
          <cell r="A768" t="str">
            <v>АВВГп 2х10</v>
          </cell>
          <cell r="FQ768">
            <v>8.43</v>
          </cell>
        </row>
        <row r="769">
          <cell r="A769" t="str">
            <v>АВВГп 2х 16</v>
          </cell>
          <cell r="FQ769">
            <v>12.75</v>
          </cell>
        </row>
        <row r="770">
          <cell r="A770" t="str">
            <v>АВВГ 2х 25</v>
          </cell>
          <cell r="FQ770">
            <v>18.79</v>
          </cell>
        </row>
        <row r="771">
          <cell r="A771" t="str">
            <v>АВВГ 2х 35</v>
          </cell>
          <cell r="FQ771">
            <v>29.59</v>
          </cell>
        </row>
        <row r="772">
          <cell r="A772" t="str">
            <v>АВВГ 2х 50</v>
          </cell>
          <cell r="FQ772">
            <v>44.78</v>
          </cell>
        </row>
        <row r="773">
          <cell r="A773" t="str">
            <v>АВВГ 2х 70</v>
          </cell>
          <cell r="FQ773">
            <v>55.64</v>
          </cell>
        </row>
        <row r="774">
          <cell r="A774" t="str">
            <v>АВВГ 2х 95</v>
          </cell>
          <cell r="FQ774">
            <v>75.23</v>
          </cell>
        </row>
        <row r="775">
          <cell r="A775" t="str">
            <v>АВВГ 2х120</v>
          </cell>
          <cell r="FQ775">
            <v>96.3</v>
          </cell>
        </row>
        <row r="776">
          <cell r="A776" t="str">
            <v>АВВГ 2х150</v>
          </cell>
          <cell r="FQ776">
            <v>115.88</v>
          </cell>
        </row>
        <row r="777">
          <cell r="A777" t="str">
            <v>АВВГ 2х185</v>
          </cell>
          <cell r="FQ777">
            <v>159.76</v>
          </cell>
        </row>
        <row r="778">
          <cell r="A778" t="str">
            <v>АВВГ 2х240</v>
          </cell>
          <cell r="FQ778">
            <v>199.34</v>
          </cell>
        </row>
        <row r="779">
          <cell r="A779" t="str">
            <v>АВВГп 3х2,5</v>
          </cell>
          <cell r="FQ779">
            <v>3.94</v>
          </cell>
        </row>
        <row r="780">
          <cell r="A780" t="str">
            <v>АВВГп 3х4</v>
          </cell>
          <cell r="FQ780">
            <v>5.61</v>
          </cell>
        </row>
        <row r="781">
          <cell r="A781" t="str">
            <v>АВВГп 3х6</v>
          </cell>
          <cell r="FQ781">
            <v>8.2899999999999991</v>
          </cell>
        </row>
        <row r="782">
          <cell r="A782" t="str">
            <v>АВВГ 3х10</v>
          </cell>
          <cell r="FQ782">
            <v>12.93</v>
          </cell>
        </row>
        <row r="783">
          <cell r="A783" t="str">
            <v>АВВГ 3х 16</v>
          </cell>
          <cell r="FQ783">
            <v>18.29</v>
          </cell>
        </row>
        <row r="784">
          <cell r="A784" t="str">
            <v>АВВГ 3х 25</v>
          </cell>
          <cell r="FQ784">
            <v>27.97</v>
          </cell>
        </row>
        <row r="785">
          <cell r="A785" t="str">
            <v>АВВГ 3х 35</v>
          </cell>
          <cell r="FQ785">
            <v>38.19</v>
          </cell>
        </row>
        <row r="786">
          <cell r="A786" t="str">
            <v>АВВГ 3х 50</v>
          </cell>
          <cell r="FQ786">
            <v>56.65</v>
          </cell>
        </row>
        <row r="787">
          <cell r="A787" t="str">
            <v>АВВГ 3х 70</v>
          </cell>
          <cell r="FQ787">
            <v>82.26</v>
          </cell>
        </row>
        <row r="788">
          <cell r="A788" t="str">
            <v>АВВГ 3х 95</v>
          </cell>
          <cell r="FQ788">
            <v>116.19</v>
          </cell>
        </row>
        <row r="789">
          <cell r="A789" t="str">
            <v>АВВГ 3х120</v>
          </cell>
          <cell r="FQ789">
            <v>141.22999999999999</v>
          </cell>
        </row>
        <row r="790">
          <cell r="A790" t="str">
            <v>АВВГ 3х150</v>
          </cell>
          <cell r="FQ790">
            <v>166.96</v>
          </cell>
        </row>
        <row r="791">
          <cell r="A791" t="str">
            <v>АВВГ 3х185</v>
          </cell>
          <cell r="FQ791">
            <v>199.73</v>
          </cell>
        </row>
        <row r="792">
          <cell r="A792" t="str">
            <v>АВВГ 3х240</v>
          </cell>
          <cell r="FQ792">
            <v>258.73</v>
          </cell>
        </row>
        <row r="793">
          <cell r="A793" t="str">
            <v>АВВГ 3х  4+1х2,5</v>
          </cell>
          <cell r="FQ793">
            <v>7.5</v>
          </cell>
        </row>
        <row r="794">
          <cell r="A794" t="str">
            <v>АВВГ 3х  6+1х4</v>
          </cell>
          <cell r="FQ794">
            <v>9.5</v>
          </cell>
        </row>
        <row r="795">
          <cell r="A795" t="str">
            <v>АВВГ 3х 10+1х6</v>
          </cell>
          <cell r="FQ795">
            <v>14.73</v>
          </cell>
        </row>
        <row r="796">
          <cell r="A796" t="str">
            <v>АВВГ 3х 16+1х10</v>
          </cell>
          <cell r="FQ796">
            <v>21.91</v>
          </cell>
        </row>
        <row r="797">
          <cell r="A797" t="str">
            <v>АВВГ 3х 25+1х16</v>
          </cell>
          <cell r="FQ797">
            <v>32.340000000000003</v>
          </cell>
        </row>
        <row r="798">
          <cell r="A798" t="str">
            <v>АВВГ 3х 35+1х16</v>
          </cell>
          <cell r="FQ798">
            <v>42.19</v>
          </cell>
        </row>
        <row r="799">
          <cell r="A799" t="str">
            <v>АВВГ 3х 50+1х25</v>
          </cell>
          <cell r="FQ799">
            <v>57.85</v>
          </cell>
        </row>
        <row r="800">
          <cell r="A800" t="str">
            <v>АВВГ 3х 70+1х25</v>
          </cell>
          <cell r="FQ800">
            <v>89.19</v>
          </cell>
        </row>
        <row r="801">
          <cell r="A801" t="str">
            <v>АВВГ 3х 70+1х35</v>
          </cell>
          <cell r="FQ801">
            <v>93.06</v>
          </cell>
        </row>
        <row r="802">
          <cell r="A802" t="str">
            <v>АВВГ 3х 95+1х35</v>
          </cell>
          <cell r="FQ802">
            <v>119.55</v>
          </cell>
        </row>
        <row r="803">
          <cell r="A803" t="str">
            <v>АВВГ 3х 95+1х50</v>
          </cell>
          <cell r="FQ803">
            <v>124.66</v>
          </cell>
        </row>
        <row r="804">
          <cell r="A804" t="str">
            <v>АВВГ 3х120+1х35</v>
          </cell>
          <cell r="FQ804">
            <v>141.47</v>
          </cell>
        </row>
        <row r="805">
          <cell r="A805" t="str">
            <v>АВВГ 3х120+1х70</v>
          </cell>
          <cell r="FQ805">
            <v>155.91999999999999</v>
          </cell>
        </row>
        <row r="806">
          <cell r="A806" t="str">
            <v>АВВГ 3х150+1х70</v>
          </cell>
          <cell r="FQ806">
            <v>187.96</v>
          </cell>
        </row>
        <row r="807">
          <cell r="A807" t="str">
            <v>АВВГ 3х185+1х95</v>
          </cell>
          <cell r="FQ807">
            <v>230.75</v>
          </cell>
        </row>
        <row r="808">
          <cell r="A808" t="str">
            <v>АВВГ 3х240+1х120</v>
          </cell>
          <cell r="FQ808">
            <v>310.08</v>
          </cell>
        </row>
        <row r="809">
          <cell r="A809" t="str">
            <v>АВВГ 4х  2,5</v>
          </cell>
          <cell r="FQ809">
            <v>5.33</v>
          </cell>
        </row>
        <row r="810">
          <cell r="A810" t="str">
            <v>АВВГ 4х  4</v>
          </cell>
          <cell r="FQ810">
            <v>7.84</v>
          </cell>
        </row>
        <row r="811">
          <cell r="A811" t="str">
            <v>АВВГ 4х  6</v>
          </cell>
          <cell r="FQ811">
            <v>10.41</v>
          </cell>
        </row>
        <row r="812">
          <cell r="A812" t="str">
            <v>АВВГ 4х 10</v>
          </cell>
          <cell r="FQ812">
            <v>16.010000000000002</v>
          </cell>
        </row>
        <row r="813">
          <cell r="A813" t="str">
            <v>АВВГ 4х 16</v>
          </cell>
          <cell r="FQ813">
            <v>23.83</v>
          </cell>
        </row>
        <row r="814">
          <cell r="A814" t="str">
            <v>АВВГ 4х 25</v>
          </cell>
          <cell r="FQ814">
            <v>35.6</v>
          </cell>
        </row>
        <row r="815">
          <cell r="A815" t="str">
            <v>АВВГ 4х 35</v>
          </cell>
          <cell r="FQ815">
            <v>46.2</v>
          </cell>
        </row>
        <row r="816">
          <cell r="A816" t="str">
            <v>АВВГ 4х 50</v>
          </cell>
          <cell r="FQ816">
            <v>64.56</v>
          </cell>
        </row>
        <row r="817">
          <cell r="A817" t="str">
            <v>АВВГ 4х 70</v>
          </cell>
          <cell r="FQ817">
            <v>100.06</v>
          </cell>
        </row>
        <row r="818">
          <cell r="A818" t="str">
            <v>АВВГ 4х 95</v>
          </cell>
          <cell r="FQ818">
            <v>138.97</v>
          </cell>
        </row>
        <row r="819">
          <cell r="A819" t="str">
            <v>АВВГ 4х120</v>
          </cell>
          <cell r="FQ819">
            <v>166.75</v>
          </cell>
        </row>
        <row r="820">
          <cell r="A820" t="str">
            <v>АВВГ 4х150</v>
          </cell>
          <cell r="FQ820">
            <v>203.23</v>
          </cell>
        </row>
        <row r="821">
          <cell r="A821" t="str">
            <v>АВВГ 4х185</v>
          </cell>
          <cell r="FQ821">
            <v>251.53</v>
          </cell>
        </row>
        <row r="822">
          <cell r="A822" t="str">
            <v>АВВГ 4х240</v>
          </cell>
          <cell r="FQ822">
            <v>319.67</v>
          </cell>
        </row>
        <row r="823">
          <cell r="A823" t="str">
            <v>АВВГ 5х  2,5</v>
          </cell>
          <cell r="FQ823">
            <v>6.99</v>
          </cell>
        </row>
        <row r="824">
          <cell r="A824" t="str">
            <v>АВВГ 5х  4</v>
          </cell>
          <cell r="FQ824">
            <v>9.86</v>
          </cell>
        </row>
        <row r="825">
          <cell r="A825" t="str">
            <v>АВВГ 5х  6</v>
          </cell>
          <cell r="FQ825">
            <v>13.11</v>
          </cell>
        </row>
        <row r="826">
          <cell r="A826" t="str">
            <v>АВВГ 5х 10</v>
          </cell>
          <cell r="FQ826">
            <v>20.65</v>
          </cell>
        </row>
        <row r="827">
          <cell r="A827" t="str">
            <v>АВВГ 5х 16</v>
          </cell>
          <cell r="FQ827">
            <v>30.57</v>
          </cell>
        </row>
        <row r="828">
          <cell r="A828" t="str">
            <v>АВВГ 5х 25</v>
          </cell>
          <cell r="FQ828">
            <v>44.98</v>
          </cell>
        </row>
        <row r="829">
          <cell r="A829" t="str">
            <v>АВВГ 5х 35</v>
          </cell>
          <cell r="FQ829">
            <v>66.27</v>
          </cell>
        </row>
        <row r="830">
          <cell r="A830" t="str">
            <v>АВВГ 5х 50</v>
          </cell>
          <cell r="FQ830">
            <v>90.21</v>
          </cell>
        </row>
        <row r="831">
          <cell r="A831" t="str">
            <v>АВВГ 5х 70</v>
          </cell>
          <cell r="FQ831">
            <v>142.53</v>
          </cell>
        </row>
        <row r="832">
          <cell r="A832" t="str">
            <v>АВВГ 5х 95</v>
          </cell>
          <cell r="FQ832">
            <v>199.82</v>
          </cell>
        </row>
        <row r="833">
          <cell r="A833" t="str">
            <v>АВВГ 5х120</v>
          </cell>
          <cell r="FQ833">
            <v>245.34</v>
          </cell>
        </row>
        <row r="834">
          <cell r="A834" t="str">
            <v>АВВГ 5х150</v>
          </cell>
          <cell r="FQ834">
            <v>295.3</v>
          </cell>
        </row>
        <row r="835">
          <cell r="A835" t="str">
            <v>АВВГ 5х185</v>
          </cell>
          <cell r="FQ835">
            <v>322.04000000000002</v>
          </cell>
        </row>
        <row r="836">
          <cell r="A836" t="str">
            <v>АВВГнг 1х  2,5</v>
          </cell>
          <cell r="FQ836">
            <v>2.83</v>
          </cell>
        </row>
        <row r="837">
          <cell r="A837" t="str">
            <v>АВВГнг 1х  4</v>
          </cell>
          <cell r="FQ837">
            <v>3.67</v>
          </cell>
        </row>
        <row r="838">
          <cell r="A838" t="str">
            <v>АВВГнг 1х  6</v>
          </cell>
          <cell r="FQ838">
            <v>4.49</v>
          </cell>
        </row>
        <row r="839">
          <cell r="A839" t="str">
            <v>АВВГнг 1х 10</v>
          </cell>
          <cell r="FQ839">
            <v>6.47</v>
          </cell>
        </row>
        <row r="840">
          <cell r="A840" t="str">
            <v>АВВГнг 1х 16</v>
          </cell>
          <cell r="FQ840">
            <v>10.25</v>
          </cell>
        </row>
        <row r="841">
          <cell r="A841" t="str">
            <v>АВВГнг 1х 25</v>
          </cell>
          <cell r="FQ841">
            <v>14.4</v>
          </cell>
        </row>
        <row r="842">
          <cell r="A842" t="str">
            <v>АВВГнг 1х 35</v>
          </cell>
          <cell r="FQ842">
            <v>17.87</v>
          </cell>
        </row>
        <row r="843">
          <cell r="A843" t="str">
            <v>АВВГнг 1х 50</v>
          </cell>
          <cell r="FQ843">
            <v>22.81</v>
          </cell>
        </row>
        <row r="844">
          <cell r="A844" t="str">
            <v>АВВГнг 1х 70</v>
          </cell>
          <cell r="FQ844">
            <v>31.77</v>
          </cell>
        </row>
        <row r="845">
          <cell r="A845" t="str">
            <v>АВВГнг 1х 95</v>
          </cell>
          <cell r="FQ845">
            <v>41.12</v>
          </cell>
        </row>
        <row r="846">
          <cell r="A846" t="str">
            <v>АВВГнг 1х120</v>
          </cell>
          <cell r="FQ846">
            <v>51.06</v>
          </cell>
        </row>
        <row r="847">
          <cell r="A847" t="str">
            <v>АВВГнг 1х150</v>
          </cell>
          <cell r="FQ847">
            <v>66.87</v>
          </cell>
        </row>
        <row r="848">
          <cell r="A848" t="str">
            <v>АВВГнг 1х185</v>
          </cell>
          <cell r="FQ848">
            <v>81.680000000000007</v>
          </cell>
        </row>
        <row r="849">
          <cell r="A849" t="str">
            <v>АВВГнг 1х240</v>
          </cell>
          <cell r="FQ849">
            <v>102.52</v>
          </cell>
        </row>
        <row r="850">
          <cell r="A850" t="str">
            <v>АВВГнг-п 2х  2,5</v>
          </cell>
          <cell r="FQ850">
            <v>4.3</v>
          </cell>
        </row>
        <row r="851">
          <cell r="A851" t="str">
            <v>АВВГнг-п 2х  4</v>
          </cell>
          <cell r="FQ851">
            <v>5.89</v>
          </cell>
        </row>
        <row r="852">
          <cell r="A852" t="str">
            <v>АВВГнг-п 2х  6</v>
          </cell>
          <cell r="FQ852">
            <v>7.48</v>
          </cell>
        </row>
        <row r="853">
          <cell r="A853" t="str">
            <v>АВВГнг-п 2х 10</v>
          </cell>
          <cell r="FQ853">
            <v>11.57</v>
          </cell>
        </row>
        <row r="854">
          <cell r="A854" t="str">
            <v>АВВГнг-п 2х 16</v>
          </cell>
          <cell r="FQ854">
            <v>17.77</v>
          </cell>
        </row>
        <row r="855">
          <cell r="A855" t="str">
            <v>АВВГнг 2х 25</v>
          </cell>
          <cell r="FQ855">
            <v>20.059999999999999</v>
          </cell>
        </row>
        <row r="856">
          <cell r="A856" t="str">
            <v>АВВГнг 2х 35</v>
          </cell>
          <cell r="FQ856">
            <v>38.94</v>
          </cell>
        </row>
        <row r="857">
          <cell r="A857" t="str">
            <v>АВВГнг 2х 50</v>
          </cell>
          <cell r="FQ857">
            <v>51.57</v>
          </cell>
        </row>
        <row r="858">
          <cell r="A858" t="str">
            <v>АВВГнг 2х 70</v>
          </cell>
          <cell r="FQ858">
            <v>69.59</v>
          </cell>
        </row>
        <row r="859">
          <cell r="A859" t="str">
            <v>АВВГнг 2х 95</v>
          </cell>
          <cell r="FQ859">
            <v>89.62</v>
          </cell>
        </row>
        <row r="860">
          <cell r="A860" t="str">
            <v>АВВГнг 2х120</v>
          </cell>
          <cell r="FQ860">
            <v>110.33</v>
          </cell>
        </row>
        <row r="861">
          <cell r="A861" t="str">
            <v>АВВГнг 2х150</v>
          </cell>
          <cell r="FQ861">
            <v>137.69</v>
          </cell>
        </row>
        <row r="862">
          <cell r="A862" t="str">
            <v>АВВГнг 2х185</v>
          </cell>
          <cell r="FQ862">
            <v>170.07</v>
          </cell>
        </row>
        <row r="863">
          <cell r="A863" t="str">
            <v>АВВГнг 2х240</v>
          </cell>
          <cell r="FQ863">
            <v>210.06</v>
          </cell>
        </row>
        <row r="864">
          <cell r="A864" t="str">
            <v>АВВГнг-п 3х  2,5</v>
          </cell>
          <cell r="FQ864">
            <v>6.15</v>
          </cell>
        </row>
        <row r="865">
          <cell r="A865" t="str">
            <v>АВВГнг-п 3х  4</v>
          </cell>
          <cell r="FQ865">
            <v>8.3800000000000008</v>
          </cell>
        </row>
        <row r="866">
          <cell r="A866" t="str">
            <v>АВВГнг-п 3х  6</v>
          </cell>
          <cell r="FQ866">
            <v>10.61</v>
          </cell>
        </row>
        <row r="867">
          <cell r="A867" t="str">
            <v>АВВГнг 3х  2,5</v>
          </cell>
          <cell r="FQ867">
            <v>6.56</v>
          </cell>
        </row>
        <row r="868">
          <cell r="A868" t="str">
            <v>АВВГнг 3х  4</v>
          </cell>
          <cell r="FQ868">
            <v>8.2799999999999994</v>
          </cell>
        </row>
        <row r="869">
          <cell r="A869" t="str">
            <v>АВВГнг 3х  6</v>
          </cell>
          <cell r="FQ869">
            <v>11.01</v>
          </cell>
        </row>
        <row r="870">
          <cell r="A870" t="str">
            <v>АВВГнг 3х 10</v>
          </cell>
          <cell r="FQ870">
            <v>16.91</v>
          </cell>
        </row>
        <row r="871">
          <cell r="A871" t="str">
            <v>АВВГнг 3х 16</v>
          </cell>
          <cell r="FQ871">
            <v>24.6</v>
          </cell>
        </row>
        <row r="872">
          <cell r="A872" t="str">
            <v>АВВГнг 3х 25</v>
          </cell>
          <cell r="FQ872">
            <v>35.979999999999997</v>
          </cell>
        </row>
        <row r="873">
          <cell r="A873" t="str">
            <v>АВВГнг 3х 35</v>
          </cell>
          <cell r="FQ873">
            <v>45.85</v>
          </cell>
        </row>
        <row r="874">
          <cell r="A874" t="str">
            <v>АВВГнг 3х 50</v>
          </cell>
          <cell r="FQ874">
            <v>55.57</v>
          </cell>
        </row>
        <row r="875">
          <cell r="A875" t="str">
            <v>АВВГнг 3х 70</v>
          </cell>
          <cell r="FQ875">
            <v>88.42</v>
          </cell>
        </row>
        <row r="876">
          <cell r="A876" t="str">
            <v>АВВГнг 3х 95</v>
          </cell>
          <cell r="FQ876">
            <v>127.03</v>
          </cell>
        </row>
        <row r="877">
          <cell r="A877" t="str">
            <v>АВВГнг 3х120</v>
          </cell>
          <cell r="FQ877">
            <v>141.08000000000001</v>
          </cell>
        </row>
        <row r="878">
          <cell r="A878" t="str">
            <v>АВВГнг 3х150</v>
          </cell>
          <cell r="FQ878">
            <v>196.09</v>
          </cell>
        </row>
        <row r="879">
          <cell r="A879" t="str">
            <v>АВВГнг 3х185</v>
          </cell>
          <cell r="FQ879">
            <v>238.23</v>
          </cell>
        </row>
        <row r="880">
          <cell r="A880" t="str">
            <v>АВВГнг 3х240</v>
          </cell>
          <cell r="FQ880">
            <v>300.39</v>
          </cell>
        </row>
        <row r="881">
          <cell r="A881" t="str">
            <v>АВВГнг 3х  4+1х2,5</v>
          </cell>
          <cell r="FQ881">
            <v>11.66</v>
          </cell>
        </row>
        <row r="882">
          <cell r="A882" t="str">
            <v>АВВГнг 3х  6+1х4</v>
          </cell>
          <cell r="FQ882">
            <v>14.19</v>
          </cell>
        </row>
        <row r="883">
          <cell r="A883" t="str">
            <v>АВВГнг 3х 10+1х6</v>
          </cell>
          <cell r="FQ883">
            <v>22.49</v>
          </cell>
        </row>
        <row r="884">
          <cell r="A884" t="str">
            <v>АВВГнг 3х 16+1х10</v>
          </cell>
          <cell r="FQ884">
            <v>31.18</v>
          </cell>
        </row>
        <row r="885">
          <cell r="A885" t="str">
            <v>АВВГнг 3х 25+1х16</v>
          </cell>
          <cell r="FQ885">
            <v>44.25</v>
          </cell>
        </row>
        <row r="886">
          <cell r="A886" t="str">
            <v>АВВГнг 3х 35+1х16</v>
          </cell>
          <cell r="FQ886">
            <v>57.84</v>
          </cell>
        </row>
        <row r="887">
          <cell r="A887" t="str">
            <v>АВВГнг 3х 50+1х25</v>
          </cell>
          <cell r="FQ887">
            <v>77.459999999999994</v>
          </cell>
        </row>
        <row r="888">
          <cell r="A888" t="str">
            <v>АВВГнг 3х 70+1х25</v>
          </cell>
          <cell r="FQ888">
            <v>98.57</v>
          </cell>
        </row>
        <row r="889">
          <cell r="A889" t="str">
            <v>АВВГнг 3х 70+1х35</v>
          </cell>
          <cell r="FQ889">
            <v>103.85</v>
          </cell>
        </row>
        <row r="890">
          <cell r="A890" t="str">
            <v>АВВГнг 3х 95+1х35</v>
          </cell>
          <cell r="FQ890">
            <v>130.96</v>
          </cell>
        </row>
        <row r="891">
          <cell r="A891" t="str">
            <v>АВВГнг 3х 95+1х50</v>
          </cell>
          <cell r="FQ891">
            <v>148.44</v>
          </cell>
        </row>
        <row r="892">
          <cell r="A892" t="str">
            <v>АВВГнг 3х120+1х35</v>
          </cell>
          <cell r="FQ892">
            <v>156.63999999999999</v>
          </cell>
        </row>
        <row r="893">
          <cell r="A893" t="str">
            <v>АВВГнг 3х120+1х70</v>
          </cell>
          <cell r="FQ893">
            <v>163.97</v>
          </cell>
        </row>
        <row r="894">
          <cell r="A894" t="str">
            <v>АВВГнг 3х150+1х70</v>
          </cell>
          <cell r="FQ894">
            <v>222.82</v>
          </cell>
        </row>
        <row r="895">
          <cell r="A895" t="str">
            <v>АВВГнг 3х185+1х95</v>
          </cell>
          <cell r="FQ895">
            <v>262.98</v>
          </cell>
        </row>
        <row r="896">
          <cell r="A896" t="str">
            <v>АВВГнг 3х240+1х120</v>
          </cell>
          <cell r="FQ896">
            <v>342.4</v>
          </cell>
        </row>
        <row r="897">
          <cell r="A897" t="str">
            <v>АВВГнг 4х  2,5</v>
          </cell>
          <cell r="FQ897">
            <v>8.51</v>
          </cell>
        </row>
        <row r="898">
          <cell r="A898" t="str">
            <v>АВВГнг 4х  4</v>
          </cell>
          <cell r="FQ898">
            <v>11.89</v>
          </cell>
        </row>
        <row r="899">
          <cell r="A899" t="str">
            <v>АВВГнг 4х  6</v>
          </cell>
          <cell r="FQ899">
            <v>13.56</v>
          </cell>
        </row>
        <row r="900">
          <cell r="A900" t="str">
            <v>АВВГнг 4х 10</v>
          </cell>
          <cell r="FQ900">
            <v>19.920000000000002</v>
          </cell>
        </row>
        <row r="901">
          <cell r="A901" t="str">
            <v>АВВГнг 4х 16</v>
          </cell>
          <cell r="FQ901">
            <v>27.75</v>
          </cell>
        </row>
        <row r="902">
          <cell r="A902" t="str">
            <v>АВВГнг 4х 25</v>
          </cell>
          <cell r="FQ902">
            <v>39.700000000000003</v>
          </cell>
        </row>
        <row r="903">
          <cell r="A903" t="str">
            <v>АВВГнг 4х 35</v>
          </cell>
          <cell r="FQ903">
            <v>54.23</v>
          </cell>
        </row>
        <row r="904">
          <cell r="A904" t="str">
            <v>АВВГнг 4х 50</v>
          </cell>
          <cell r="FQ904">
            <v>76.900000000000006</v>
          </cell>
        </row>
        <row r="905">
          <cell r="A905" t="str">
            <v>АВВГнг 4х 70</v>
          </cell>
          <cell r="FQ905">
            <v>116.02</v>
          </cell>
        </row>
        <row r="906">
          <cell r="A906" t="str">
            <v>АВВГнг 4х 95</v>
          </cell>
          <cell r="FQ906">
            <v>157.88</v>
          </cell>
        </row>
        <row r="907">
          <cell r="A907" t="str">
            <v>АВВГнг 4х120</v>
          </cell>
          <cell r="FQ907">
            <v>189.08</v>
          </cell>
        </row>
        <row r="908">
          <cell r="A908" t="str">
            <v>АВВГнг 4х150</v>
          </cell>
          <cell r="FQ908">
            <v>226.98</v>
          </cell>
        </row>
        <row r="909">
          <cell r="A909" t="str">
            <v>АВВГнг 4х185</v>
          </cell>
          <cell r="FQ909">
            <v>273.41000000000003</v>
          </cell>
        </row>
        <row r="910">
          <cell r="A910" t="str">
            <v>АВВГнг 4х240</v>
          </cell>
          <cell r="FQ910">
            <v>349.08</v>
          </cell>
        </row>
        <row r="911">
          <cell r="A911" t="str">
            <v>АВВГнг 5х  2,5</v>
          </cell>
          <cell r="FQ911">
            <v>10.27</v>
          </cell>
        </row>
        <row r="912">
          <cell r="A912" t="str">
            <v>АВВГнг 5х  4</v>
          </cell>
          <cell r="FQ912">
            <v>13.7</v>
          </cell>
        </row>
        <row r="913">
          <cell r="A913" t="str">
            <v>АВВГнг 5х  6</v>
          </cell>
          <cell r="FQ913">
            <v>18.22</v>
          </cell>
        </row>
        <row r="914">
          <cell r="A914" t="str">
            <v>АВВГнг 5х 10</v>
          </cell>
          <cell r="FQ914">
            <v>27.57</v>
          </cell>
        </row>
        <row r="915">
          <cell r="A915" t="str">
            <v>АВВГнг 5х 16</v>
          </cell>
          <cell r="FQ915">
            <v>37.92</v>
          </cell>
        </row>
        <row r="916">
          <cell r="A916" t="str">
            <v>АВВГнг 5х 25</v>
          </cell>
          <cell r="FQ916">
            <v>53.67</v>
          </cell>
        </row>
        <row r="917">
          <cell r="A917" t="str">
            <v>АВВГнг 5х 35</v>
          </cell>
          <cell r="FQ917">
            <v>71.3</v>
          </cell>
        </row>
        <row r="918">
          <cell r="A918" t="str">
            <v>АВВГнг 5х 50</v>
          </cell>
          <cell r="FQ918">
            <v>91.73</v>
          </cell>
        </row>
        <row r="919">
          <cell r="A919" t="str">
            <v>АВВГнг 5х 70</v>
          </cell>
          <cell r="FQ919">
            <v>157.96</v>
          </cell>
        </row>
        <row r="920">
          <cell r="A920" t="str">
            <v>АВВГнг 5х 95</v>
          </cell>
          <cell r="FQ920">
            <v>208.56</v>
          </cell>
        </row>
        <row r="921">
          <cell r="A921" t="str">
            <v>АВВГнг 5х120</v>
          </cell>
          <cell r="FQ921">
            <v>276.92</v>
          </cell>
        </row>
        <row r="922">
          <cell r="A922" t="str">
            <v>АВВГнг 5х150</v>
          </cell>
          <cell r="FQ922">
            <v>356.98</v>
          </cell>
        </row>
        <row r="923">
          <cell r="A923" t="str">
            <v>АВВГнг 5х185</v>
          </cell>
          <cell r="FQ923">
            <v>346.18</v>
          </cell>
        </row>
        <row r="924">
          <cell r="A924" t="str">
            <v>АВВГнг-LS 1х  2,5</v>
          </cell>
          <cell r="FQ924">
            <v>3.94</v>
          </cell>
        </row>
        <row r="925">
          <cell r="A925" t="str">
            <v>АВВГнг-LS 1х  4</v>
          </cell>
          <cell r="FQ925">
            <v>4.99</v>
          </cell>
        </row>
        <row r="926">
          <cell r="A926" t="str">
            <v>АВВГнг-LS 1х  6</v>
          </cell>
          <cell r="FQ926">
            <v>6.11</v>
          </cell>
        </row>
        <row r="927">
          <cell r="A927" t="str">
            <v>АВВГнг-LS 1х 10</v>
          </cell>
          <cell r="FQ927">
            <v>8.4499999999999993</v>
          </cell>
        </row>
        <row r="928">
          <cell r="A928" t="str">
            <v>АВВГнг-LS 1х 16</v>
          </cell>
          <cell r="FQ928">
            <v>13.61</v>
          </cell>
        </row>
        <row r="929">
          <cell r="A929" t="str">
            <v>АВВГнг-LS 1х 25</v>
          </cell>
          <cell r="FQ929">
            <v>18.77</v>
          </cell>
        </row>
        <row r="930">
          <cell r="A930" t="str">
            <v>АВВГнг-LS 1х 35</v>
          </cell>
          <cell r="FQ930">
            <v>22.96</v>
          </cell>
        </row>
        <row r="931">
          <cell r="A931" t="str">
            <v>АВВГнг-LS 1х 50</v>
          </cell>
          <cell r="FQ931">
            <v>29.24</v>
          </cell>
        </row>
        <row r="932">
          <cell r="A932" t="str">
            <v>АВВГнг-LS 1х 70</v>
          </cell>
          <cell r="FQ932">
            <v>37.67</v>
          </cell>
        </row>
        <row r="933">
          <cell r="A933" t="str">
            <v>АВВГнг-LS 1х 95</v>
          </cell>
          <cell r="FQ933">
            <v>48.44</v>
          </cell>
        </row>
        <row r="934">
          <cell r="A934" t="str">
            <v>АВВГнг-LS 1х120</v>
          </cell>
          <cell r="FQ934">
            <v>59.95</v>
          </cell>
        </row>
        <row r="935">
          <cell r="A935" t="str">
            <v>АВВГнг-LS 1х150</v>
          </cell>
          <cell r="FQ935">
            <v>74.760000000000005</v>
          </cell>
        </row>
        <row r="936">
          <cell r="A936" t="str">
            <v>АВВГнг-LS 1х185</v>
          </cell>
          <cell r="FQ936">
            <v>92.71</v>
          </cell>
        </row>
        <row r="937">
          <cell r="A937" t="str">
            <v>АВВГнг-LS 1х240</v>
          </cell>
          <cell r="FQ937">
            <v>114.89</v>
          </cell>
        </row>
        <row r="938">
          <cell r="A938" t="str">
            <v>АВВГнг-LS-п 2х  2,5</v>
          </cell>
          <cell r="FQ938">
            <v>11.89</v>
          </cell>
        </row>
        <row r="939">
          <cell r="A939" t="str">
            <v>АВВГнг-LS-п 2х  4</v>
          </cell>
          <cell r="FQ939">
            <v>17.96</v>
          </cell>
        </row>
        <row r="940">
          <cell r="A940" t="str">
            <v>АВВГнг-LS-п 2х  6</v>
          </cell>
          <cell r="FQ940">
            <v>19.28</v>
          </cell>
        </row>
        <row r="941">
          <cell r="A941" t="str">
            <v>АВВГнг-LS-п 2х 10</v>
          </cell>
          <cell r="FQ941">
            <v>28.89</v>
          </cell>
        </row>
        <row r="942">
          <cell r="A942" t="str">
            <v>АВВГнг-LS 2х  2,5</v>
          </cell>
          <cell r="FQ942">
            <v>11.32</v>
          </cell>
        </row>
        <row r="943">
          <cell r="A943" t="str">
            <v>АВВГнг-LS 2х  4</v>
          </cell>
          <cell r="FQ943">
            <v>17.16</v>
          </cell>
        </row>
        <row r="944">
          <cell r="A944" t="str">
            <v>АВВГнг-LS 2х  6</v>
          </cell>
          <cell r="FQ944">
            <v>20.99</v>
          </cell>
        </row>
        <row r="945">
          <cell r="A945" t="str">
            <v>АВВГнг-LS 2х 10</v>
          </cell>
          <cell r="FQ945">
            <v>27.14</v>
          </cell>
        </row>
        <row r="946">
          <cell r="A946" t="str">
            <v>АВВГнг-LS 2х 16</v>
          </cell>
          <cell r="FQ946">
            <v>36.82</v>
          </cell>
        </row>
        <row r="947">
          <cell r="A947" t="str">
            <v>АВВГнг-LS 2х 25</v>
          </cell>
          <cell r="FQ947">
            <v>53.84</v>
          </cell>
        </row>
        <row r="948">
          <cell r="A948" t="str">
            <v>АВВГнг-LS 2х 35</v>
          </cell>
          <cell r="FQ948">
            <v>65.92</v>
          </cell>
        </row>
        <row r="949">
          <cell r="A949" t="str">
            <v>АВВГнг-LS 2х 50</v>
          </cell>
          <cell r="FQ949">
            <v>86.98</v>
          </cell>
        </row>
        <row r="950">
          <cell r="A950" t="str">
            <v>АВВГнг-LS 2х 70</v>
          </cell>
          <cell r="FQ950">
            <v>134.18</v>
          </cell>
        </row>
        <row r="951">
          <cell r="A951" t="str">
            <v>АВВГнг-LS 2х 95</v>
          </cell>
          <cell r="FQ951">
            <v>162.35</v>
          </cell>
        </row>
        <row r="952">
          <cell r="A952" t="str">
            <v>АВВГнг-LS 2х 120</v>
          </cell>
          <cell r="FQ952">
            <v>185.53</v>
          </cell>
        </row>
        <row r="953">
          <cell r="A953" t="str">
            <v>АВВГнг-LS 2х150</v>
          </cell>
          <cell r="FQ953">
            <v>225.57</v>
          </cell>
        </row>
        <row r="954">
          <cell r="A954" t="str">
            <v>АВВГнг-LS 2х 185</v>
          </cell>
          <cell r="FQ954">
            <v>279.33999999999997</v>
          </cell>
        </row>
        <row r="955">
          <cell r="A955" t="str">
            <v>АВВГнг-LS-п 3х  2,5</v>
          </cell>
          <cell r="FQ955">
            <v>15.03</v>
          </cell>
        </row>
        <row r="956">
          <cell r="A956" t="str">
            <v>АВВГнг-LS-п 3х  4</v>
          </cell>
          <cell r="FQ956">
            <v>19.86</v>
          </cell>
        </row>
        <row r="957">
          <cell r="A957" t="str">
            <v>АВВГнг-LS-п 3х  6</v>
          </cell>
          <cell r="FQ957">
            <v>24.14</v>
          </cell>
        </row>
        <row r="958">
          <cell r="A958" t="str">
            <v>АВВГнг-LS 3х  2,5</v>
          </cell>
          <cell r="FQ958">
            <v>13.72</v>
          </cell>
        </row>
        <row r="959">
          <cell r="A959" t="str">
            <v>АВВГнг-LS 3х  4</v>
          </cell>
          <cell r="FQ959">
            <v>17.989999999999998</v>
          </cell>
        </row>
        <row r="960">
          <cell r="A960" t="str">
            <v>АВВГнг-LS 3х  6</v>
          </cell>
          <cell r="FQ960">
            <v>22.24</v>
          </cell>
        </row>
        <row r="961">
          <cell r="A961" t="str">
            <v>АВВГнг-LS 3х 10</v>
          </cell>
          <cell r="FQ961">
            <v>31.51</v>
          </cell>
        </row>
        <row r="962">
          <cell r="A962" t="str">
            <v>АВВГнг-LS 3х 16</v>
          </cell>
          <cell r="FQ962">
            <v>44.27</v>
          </cell>
        </row>
        <row r="963">
          <cell r="A963" t="str">
            <v>АВВГнг-LS 3х 25</v>
          </cell>
          <cell r="FQ963">
            <v>63.77</v>
          </cell>
        </row>
        <row r="964">
          <cell r="A964" t="str">
            <v>АВВГнг-LS 3х 35</v>
          </cell>
          <cell r="FQ964">
            <v>81.180000000000007</v>
          </cell>
        </row>
        <row r="965">
          <cell r="A965" t="str">
            <v>АВВГнг-LS 3х 50</v>
          </cell>
          <cell r="FQ965">
            <v>104.54</v>
          </cell>
        </row>
        <row r="966">
          <cell r="A966" t="str">
            <v>АВВГнг-LS 3х 70</v>
          </cell>
          <cell r="FQ966">
            <v>121.63</v>
          </cell>
        </row>
        <row r="967">
          <cell r="A967" t="str">
            <v>АВВГнг-LS 3х 120</v>
          </cell>
          <cell r="FQ967">
            <v>188.62</v>
          </cell>
        </row>
        <row r="968">
          <cell r="A968" t="str">
            <v>АВВГнг-LS 3х 150</v>
          </cell>
          <cell r="FQ968">
            <v>257.58</v>
          </cell>
        </row>
        <row r="969">
          <cell r="A969" t="str">
            <v>АВВГнг-LS 3х 185</v>
          </cell>
          <cell r="FQ969">
            <v>294.27999999999997</v>
          </cell>
        </row>
        <row r="970">
          <cell r="A970" t="str">
            <v>АВВГнг-LS 3х 240</v>
          </cell>
          <cell r="FQ970">
            <v>378.7</v>
          </cell>
        </row>
        <row r="971">
          <cell r="A971" t="str">
            <v>АВВГнг-LS 3х  4+1х2,5</v>
          </cell>
          <cell r="FQ971">
            <v>22.21</v>
          </cell>
        </row>
        <row r="972">
          <cell r="A972" t="str">
            <v>АВВГнг-LS 3х  6+1х4</v>
          </cell>
          <cell r="FQ972">
            <v>26.78</v>
          </cell>
        </row>
        <row r="973">
          <cell r="A973" t="str">
            <v>АВВГнг-LS 3х 10+1х6</v>
          </cell>
          <cell r="FQ973">
            <v>41.81</v>
          </cell>
        </row>
        <row r="974">
          <cell r="A974" t="str">
            <v>АВВГнг-LS 3х 16+1х10</v>
          </cell>
          <cell r="FQ974">
            <v>54.21</v>
          </cell>
        </row>
        <row r="975">
          <cell r="A975" t="str">
            <v>АВВГнг-LS 3х 25+1х16</v>
          </cell>
          <cell r="FQ975">
            <v>85.19</v>
          </cell>
        </row>
        <row r="976">
          <cell r="A976" t="str">
            <v>АВВГнг-LS 3х 35+1х16</v>
          </cell>
          <cell r="FQ976">
            <v>82.74</v>
          </cell>
        </row>
        <row r="977">
          <cell r="A977" t="str">
            <v>АВВГнг-LS 3х 50+1х25</v>
          </cell>
          <cell r="FQ977">
            <v>149.9</v>
          </cell>
        </row>
        <row r="978">
          <cell r="A978" t="str">
            <v>АВВГнг-LS 3х 70+1х25</v>
          </cell>
          <cell r="FQ978">
            <v>142.21</v>
          </cell>
        </row>
        <row r="979">
          <cell r="A979" t="str">
            <v>АВВГнг-LS 3х 70+1х35</v>
          </cell>
          <cell r="FQ979">
            <v>147.25</v>
          </cell>
        </row>
        <row r="980">
          <cell r="A980" t="str">
            <v>АВВГнг-LS 3х 95+1х35</v>
          </cell>
          <cell r="FQ980">
            <v>201.09</v>
          </cell>
        </row>
        <row r="981">
          <cell r="A981" t="str">
            <v>АВВГнг-LS 3х 95+1х50</v>
          </cell>
          <cell r="FQ981">
            <v>178.03</v>
          </cell>
        </row>
        <row r="982">
          <cell r="A982" t="str">
            <v>АВВГнг-LS 3х120+1х35</v>
          </cell>
          <cell r="FQ982">
            <v>235.12</v>
          </cell>
        </row>
        <row r="983">
          <cell r="A983" t="str">
            <v>АВВГнг-LS 3х120+1х70</v>
          </cell>
          <cell r="FQ983">
            <v>234</v>
          </cell>
        </row>
        <row r="984">
          <cell r="A984" t="str">
            <v>АВВГнг-LS 3х150+1х70</v>
          </cell>
          <cell r="FQ984">
            <v>285.43</v>
          </cell>
        </row>
        <row r="985">
          <cell r="A985" t="str">
            <v>АВВГнг-LS 3х185+1х95</v>
          </cell>
          <cell r="FQ985">
            <v>349.46</v>
          </cell>
        </row>
        <row r="986">
          <cell r="A986" t="str">
            <v>АВВГнг-LS 3х240+1х120</v>
          </cell>
          <cell r="FQ986">
            <v>438.52</v>
          </cell>
        </row>
        <row r="987">
          <cell r="A987" t="str">
            <v>АВВГнг-LS 4х  2,5</v>
          </cell>
          <cell r="FQ987">
            <v>16.55</v>
          </cell>
        </row>
        <row r="988">
          <cell r="A988" t="str">
            <v>АВВГнг-LS 4х  4</v>
          </cell>
          <cell r="FQ988">
            <v>22.35</v>
          </cell>
        </row>
        <row r="989">
          <cell r="A989" t="str">
            <v>АВВГнг-LS 4х  6</v>
          </cell>
          <cell r="FQ989">
            <v>27.54</v>
          </cell>
        </row>
        <row r="990">
          <cell r="A990" t="str">
            <v>АВВГнг-LS 4х 10</v>
          </cell>
          <cell r="FQ990">
            <v>37.68</v>
          </cell>
        </row>
        <row r="991">
          <cell r="A991" t="str">
            <v>АВВГнг-LS 4х 16</v>
          </cell>
          <cell r="FQ991">
            <v>54.91</v>
          </cell>
        </row>
        <row r="992">
          <cell r="A992" t="str">
            <v>АВВГнг-LS 4х 25</v>
          </cell>
          <cell r="FQ992">
            <v>79.180000000000007</v>
          </cell>
        </row>
        <row r="993">
          <cell r="A993" t="str">
            <v>АВВГнг-LS 4х 35</v>
          </cell>
          <cell r="FQ993">
            <v>97.75</v>
          </cell>
        </row>
        <row r="994">
          <cell r="A994" t="str">
            <v>АВВГнг-LS 4х 50</v>
          </cell>
          <cell r="FQ994">
            <v>162.19</v>
          </cell>
        </row>
        <row r="995">
          <cell r="A995" t="str">
            <v>АВВГнг-LS 4х 70</v>
          </cell>
          <cell r="FQ995">
            <v>155.84</v>
          </cell>
        </row>
        <row r="996">
          <cell r="A996" t="str">
            <v>АВВГнг-LS 4х 95</v>
          </cell>
          <cell r="FQ996">
            <v>202.65</v>
          </cell>
        </row>
        <row r="997">
          <cell r="A997" t="str">
            <v>АВВГнг-LS 4х120</v>
          </cell>
          <cell r="FQ997">
            <v>234.54</v>
          </cell>
        </row>
        <row r="998">
          <cell r="A998" t="str">
            <v>АВВГнг-LS 4х150</v>
          </cell>
          <cell r="FQ998">
            <v>282.23</v>
          </cell>
        </row>
        <row r="999">
          <cell r="A999" t="str">
            <v>АВВГнг-LS 4х185</v>
          </cell>
          <cell r="FQ999">
            <v>348.58</v>
          </cell>
        </row>
        <row r="1000">
          <cell r="A1000" t="str">
            <v>АВВГнг-LS 4х240</v>
          </cell>
          <cell r="FQ1000">
            <v>439.16</v>
          </cell>
        </row>
        <row r="1001">
          <cell r="A1001" t="str">
            <v>АВВГнг-LS 5х  2,5</v>
          </cell>
          <cell r="FQ1001">
            <v>19.02</v>
          </cell>
        </row>
        <row r="1002">
          <cell r="A1002" t="str">
            <v>АВВГнг-LS 5х  4</v>
          </cell>
          <cell r="FQ1002">
            <v>25.87</v>
          </cell>
        </row>
        <row r="1003">
          <cell r="A1003" t="str">
            <v>АВВГнг-LS 5х  6</v>
          </cell>
          <cell r="FQ1003">
            <v>31</v>
          </cell>
        </row>
        <row r="1004">
          <cell r="A1004" t="str">
            <v>АВВГнг-LS 5х 10</v>
          </cell>
          <cell r="FQ1004">
            <v>49.02</v>
          </cell>
        </row>
        <row r="1005">
          <cell r="A1005" t="str">
            <v>АВВГнг-LS 5х 16</v>
          </cell>
          <cell r="FQ1005">
            <v>68.23</v>
          </cell>
        </row>
        <row r="1006">
          <cell r="A1006" t="str">
            <v>АВВГнг-LS 5х 25</v>
          </cell>
          <cell r="FQ1006">
            <v>95.68</v>
          </cell>
        </row>
        <row r="1007">
          <cell r="A1007" t="str">
            <v>АВВГнг-LS 5х 35</v>
          </cell>
          <cell r="FQ1007">
            <v>119.02</v>
          </cell>
        </row>
        <row r="1008">
          <cell r="A1008" t="str">
            <v>АВВГнг-LS 5х 50</v>
          </cell>
          <cell r="FQ1008">
            <v>152.29</v>
          </cell>
        </row>
        <row r="1009">
          <cell r="A1009" t="str">
            <v>АВВГнг-LS 5х 70</v>
          </cell>
          <cell r="FQ1009">
            <v>245.37</v>
          </cell>
        </row>
        <row r="1010">
          <cell r="A1010" t="str">
            <v>АВВГнг-LS 5х 95</v>
          </cell>
          <cell r="FQ1010">
            <v>342.46</v>
          </cell>
        </row>
        <row r="1011">
          <cell r="A1011" t="str">
            <v>АВВГнг-LS 5х120</v>
          </cell>
          <cell r="FQ1011">
            <v>504.23</v>
          </cell>
        </row>
        <row r="1012">
          <cell r="A1012" t="str">
            <v>АВВГнг-LS 5х150</v>
          </cell>
          <cell r="FQ1012">
            <v>457.89</v>
          </cell>
        </row>
        <row r="1013">
          <cell r="A1013" t="str">
            <v>АВВГнг-LS 5х185</v>
          </cell>
          <cell r="FQ1013">
            <v>727.88</v>
          </cell>
        </row>
        <row r="1014">
          <cell r="A1014" t="str">
            <v>АВВГнг-LS 5х240</v>
          </cell>
          <cell r="FQ1014">
            <v>936.47</v>
          </cell>
        </row>
        <row r="1015">
          <cell r="A1015" t="str">
            <v xml:space="preserve"> Кабель алюминиевый силовой с заполнением</v>
          </cell>
          <cell r="FQ1015">
            <v>0</v>
          </cell>
        </row>
        <row r="1016">
          <cell r="A1016" t="str">
            <v>АВВГз 2х  2,5</v>
          </cell>
          <cell r="FQ1016">
            <v>5.28</v>
          </cell>
        </row>
        <row r="1017">
          <cell r="A1017" t="str">
            <v>АВВГз 2х  4</v>
          </cell>
          <cell r="FQ1017">
            <v>7.99</v>
          </cell>
        </row>
        <row r="1018">
          <cell r="A1018" t="str">
            <v>АВВГз 2х  6</v>
          </cell>
          <cell r="FQ1018">
            <v>10.8</v>
          </cell>
        </row>
        <row r="1019">
          <cell r="A1019" t="str">
            <v>АВВГз 2х 10</v>
          </cell>
          <cell r="FQ1019">
            <v>15.5</v>
          </cell>
        </row>
        <row r="1020">
          <cell r="A1020" t="str">
            <v>АВВГз 2х 16</v>
          </cell>
          <cell r="FQ1020">
            <v>21.14</v>
          </cell>
        </row>
        <row r="1021">
          <cell r="A1021" t="str">
            <v>АВВГз 2х 25</v>
          </cell>
          <cell r="FQ1021">
            <v>35.479999999999997</v>
          </cell>
        </row>
        <row r="1022">
          <cell r="A1022" t="str">
            <v>АВВГз 2х 35</v>
          </cell>
          <cell r="FQ1022">
            <v>44.78</v>
          </cell>
        </row>
        <row r="1023">
          <cell r="A1023" t="str">
            <v>АВВГз 2х 50</v>
          </cell>
          <cell r="FQ1023">
            <v>63.86</v>
          </cell>
        </row>
        <row r="1024">
          <cell r="A1024" t="str">
            <v>АВВГз 2х 70</v>
          </cell>
          <cell r="FQ1024">
            <v>91.44</v>
          </cell>
        </row>
        <row r="1025">
          <cell r="A1025" t="str">
            <v>АВВГз 3х  2,5</v>
          </cell>
          <cell r="FQ1025">
            <v>6.92</v>
          </cell>
        </row>
        <row r="1026">
          <cell r="A1026" t="str">
            <v>АВВГз 3х  4</v>
          </cell>
          <cell r="FQ1026">
            <v>9.58</v>
          </cell>
        </row>
        <row r="1027">
          <cell r="A1027" t="str">
            <v>АВВГз 3х  6</v>
          </cell>
          <cell r="FQ1027">
            <v>12.54</v>
          </cell>
        </row>
        <row r="1028">
          <cell r="A1028" t="str">
            <v>АВВГз 3х 10</v>
          </cell>
          <cell r="FQ1028">
            <v>18.920000000000002</v>
          </cell>
        </row>
        <row r="1029">
          <cell r="A1029" t="str">
            <v>АВВГз 3х 16</v>
          </cell>
          <cell r="FQ1029">
            <v>26.46</v>
          </cell>
        </row>
        <row r="1030">
          <cell r="A1030" t="str">
            <v>АВВГз 3х 25</v>
          </cell>
          <cell r="FQ1030">
            <v>44.03</v>
          </cell>
        </row>
        <row r="1031">
          <cell r="A1031" t="str">
            <v>АВВГз 3х 35</v>
          </cell>
          <cell r="FQ1031">
            <v>52.9</v>
          </cell>
        </row>
        <row r="1032">
          <cell r="A1032" t="str">
            <v>АВВГз 3х 50</v>
          </cell>
          <cell r="FQ1032">
            <v>75.22</v>
          </cell>
        </row>
        <row r="1033">
          <cell r="A1033" t="str">
            <v>АВВГз 3х  4+1х2,5</v>
          </cell>
          <cell r="FQ1033">
            <v>11.2</v>
          </cell>
        </row>
        <row r="1034">
          <cell r="A1034" t="str">
            <v>АВВГз 3х  6+1х4</v>
          </cell>
          <cell r="FQ1034">
            <v>15.14</v>
          </cell>
        </row>
        <row r="1035">
          <cell r="A1035" t="str">
            <v>АВВГз 3х 10+1х6</v>
          </cell>
          <cell r="FQ1035">
            <v>21.68</v>
          </cell>
        </row>
        <row r="1036">
          <cell r="A1036" t="str">
            <v>АВВГз 3х 16+1х10</v>
          </cell>
          <cell r="FQ1036">
            <v>32.369999999999997</v>
          </cell>
        </row>
        <row r="1037">
          <cell r="A1037" t="str">
            <v>АВВГз 3х 25+1х16</v>
          </cell>
          <cell r="FQ1037">
            <v>47.81</v>
          </cell>
        </row>
        <row r="1038">
          <cell r="A1038" t="str">
            <v>АВВГз 3х 35+1х16</v>
          </cell>
          <cell r="FQ1038">
            <v>62.29</v>
          </cell>
        </row>
        <row r="1039">
          <cell r="A1039" t="str">
            <v>АВВГз 3х 50+1х25</v>
          </cell>
          <cell r="FQ1039">
            <v>91.35</v>
          </cell>
        </row>
        <row r="1040">
          <cell r="A1040" t="str">
            <v>АВВГз 3х 70+1х25</v>
          </cell>
          <cell r="FQ1040">
            <v>109.68</v>
          </cell>
        </row>
        <row r="1041">
          <cell r="A1041" t="str">
            <v>АВВГз 3х 95+1х35</v>
          </cell>
          <cell r="FQ1041">
            <v>146.49</v>
          </cell>
        </row>
        <row r="1042">
          <cell r="A1042" t="str">
            <v>АВВГз 3х 95+1х50</v>
          </cell>
          <cell r="FQ1042">
            <v>148.51</v>
          </cell>
        </row>
        <row r="1043">
          <cell r="A1043" t="str">
            <v>АВВГз 3х 120+1х35</v>
          </cell>
          <cell r="FQ1043">
            <v>176.83</v>
          </cell>
        </row>
        <row r="1044">
          <cell r="A1044" t="str">
            <v>АВВГз 4х  2,5</v>
          </cell>
          <cell r="FQ1044">
            <v>8.26</v>
          </cell>
        </row>
        <row r="1045">
          <cell r="A1045" t="str">
            <v>АВВГз 4х  4</v>
          </cell>
          <cell r="FQ1045">
            <v>11.97</v>
          </cell>
        </row>
        <row r="1046">
          <cell r="A1046" t="str">
            <v>АВВГз 4х  6</v>
          </cell>
          <cell r="FQ1046">
            <v>15.55</v>
          </cell>
        </row>
        <row r="1047">
          <cell r="A1047" t="str">
            <v>АВВГз 4х 10</v>
          </cell>
          <cell r="FQ1047">
            <v>23.49</v>
          </cell>
        </row>
        <row r="1048">
          <cell r="A1048" t="str">
            <v>АВВГз 4х 16</v>
          </cell>
          <cell r="FQ1048">
            <v>33.69</v>
          </cell>
        </row>
        <row r="1049">
          <cell r="A1049" t="str">
            <v>АВВГз 4х 25</v>
          </cell>
          <cell r="FQ1049">
            <v>51.54</v>
          </cell>
        </row>
        <row r="1050">
          <cell r="A1050" t="str">
            <v>АВВГз 4х 35</v>
          </cell>
          <cell r="FQ1050">
            <v>71.010000000000005</v>
          </cell>
        </row>
        <row r="1051">
          <cell r="A1051" t="str">
            <v>АВВГз 4х 50</v>
          </cell>
          <cell r="FQ1051">
            <v>93.04</v>
          </cell>
        </row>
        <row r="1052">
          <cell r="A1052" t="str">
            <v>АВВГз 4х 70</v>
          </cell>
          <cell r="FQ1052">
            <v>122.5</v>
          </cell>
        </row>
        <row r="1053">
          <cell r="A1053" t="str">
            <v>АВВГз 4х 95</v>
          </cell>
          <cell r="FQ1053">
            <v>161.86000000000001</v>
          </cell>
        </row>
        <row r="1054">
          <cell r="A1054" t="str">
            <v>АВВГз 4х120</v>
          </cell>
          <cell r="FQ1054">
            <v>207.49</v>
          </cell>
        </row>
        <row r="1055">
          <cell r="A1055" t="str">
            <v>АВВГз 4х150</v>
          </cell>
          <cell r="FQ1055">
            <v>238.53</v>
          </cell>
        </row>
        <row r="1056">
          <cell r="A1056" t="str">
            <v>АВВГз 4х185</v>
          </cell>
          <cell r="FQ1056">
            <v>297.7</v>
          </cell>
        </row>
        <row r="1057">
          <cell r="A1057" t="str">
            <v>АВВГз 4х240</v>
          </cell>
          <cell r="FQ1057">
            <v>382.54</v>
          </cell>
        </row>
        <row r="1058">
          <cell r="A1058" t="str">
            <v>АВВГз 5х  2,5</v>
          </cell>
          <cell r="FQ1058">
            <v>9.57</v>
          </cell>
        </row>
        <row r="1059">
          <cell r="A1059" t="str">
            <v>АВВГз 5х  4</v>
          </cell>
          <cell r="FQ1059">
            <v>13.54</v>
          </cell>
        </row>
        <row r="1060">
          <cell r="A1060" t="str">
            <v>АВВГз 5х  6</v>
          </cell>
          <cell r="FQ1060">
            <v>17.72</v>
          </cell>
        </row>
        <row r="1061">
          <cell r="A1061" t="str">
            <v>АВВГз 5х 10</v>
          </cell>
          <cell r="FQ1061">
            <v>29.03</v>
          </cell>
        </row>
        <row r="1062">
          <cell r="A1062" t="str">
            <v>АВВГз 5х 16</v>
          </cell>
          <cell r="FQ1062">
            <v>41.21</v>
          </cell>
        </row>
        <row r="1063">
          <cell r="A1063" t="str">
            <v>АВВГз 5х 25</v>
          </cell>
          <cell r="FQ1063">
            <v>61.97</v>
          </cell>
        </row>
        <row r="1064">
          <cell r="A1064" t="str">
            <v>АВВГз 5х 35</v>
          </cell>
          <cell r="FQ1064">
            <v>79</v>
          </cell>
        </row>
        <row r="1065">
          <cell r="A1065" t="str">
            <v>АВВГз 5х 50</v>
          </cell>
          <cell r="FQ1065">
            <v>111.62</v>
          </cell>
        </row>
        <row r="1066">
          <cell r="A1066" t="str">
            <v>АВВГз 5х 70</v>
          </cell>
          <cell r="FQ1066">
            <v>154.58000000000001</v>
          </cell>
        </row>
        <row r="1067">
          <cell r="A1067" t="str">
            <v>АВВГз 5х 95</v>
          </cell>
          <cell r="FQ1067">
            <v>207.83</v>
          </cell>
        </row>
        <row r="1068">
          <cell r="A1068" t="str">
            <v>АВВГз 5х 120</v>
          </cell>
          <cell r="FQ1068">
            <v>248.62</v>
          </cell>
        </row>
        <row r="1069">
          <cell r="A1069" t="str">
            <v>АВВГз 5х 150</v>
          </cell>
          <cell r="FQ1069">
            <v>297.82</v>
          </cell>
        </row>
        <row r="1070">
          <cell r="A1070" t="str">
            <v>АВВГз 5х 185</v>
          </cell>
          <cell r="FQ1070">
            <v>360.59</v>
          </cell>
        </row>
        <row r="1071">
          <cell r="A1071" t="str">
            <v>АВВГз 5х 240</v>
          </cell>
          <cell r="FQ1071">
            <v>450.16</v>
          </cell>
        </row>
        <row r="1072">
          <cell r="A1072" t="str">
            <v>Кабель алюминиевый бронированный</v>
          </cell>
          <cell r="FQ1072">
            <v>0</v>
          </cell>
        </row>
        <row r="1073">
          <cell r="A1073" t="str">
            <v>АВБбШв 3х 4</v>
          </cell>
          <cell r="FQ1073">
            <v>21.21</v>
          </cell>
        </row>
        <row r="1074">
          <cell r="A1074" t="str">
            <v>АВБбШв 3х 6</v>
          </cell>
          <cell r="FQ1074">
            <v>23.98</v>
          </cell>
        </row>
        <row r="1075">
          <cell r="A1075" t="str">
            <v>АВБбШв 3х 10</v>
          </cell>
          <cell r="FQ1075">
            <v>31.19</v>
          </cell>
        </row>
        <row r="1076">
          <cell r="A1076" t="str">
            <v>АВБбШв 3х 16</v>
          </cell>
          <cell r="FQ1076">
            <v>38.54</v>
          </cell>
        </row>
        <row r="1077">
          <cell r="A1077" t="str">
            <v>АВБбШв 3х 25</v>
          </cell>
          <cell r="FQ1077">
            <v>51.94</v>
          </cell>
        </row>
        <row r="1078">
          <cell r="A1078" t="str">
            <v>АВБбШв 3х 35</v>
          </cell>
          <cell r="FQ1078">
            <v>68.08</v>
          </cell>
        </row>
        <row r="1079">
          <cell r="A1079" t="str">
            <v>АВБбШв 3х 50</v>
          </cell>
          <cell r="FQ1079">
            <v>85.01</v>
          </cell>
        </row>
        <row r="1080">
          <cell r="A1080" t="str">
            <v>АВБбШв 3х 70</v>
          </cell>
          <cell r="FQ1080">
            <v>105.68</v>
          </cell>
        </row>
        <row r="1081">
          <cell r="A1081" t="str">
            <v>АВБбШв 3х 95</v>
          </cell>
          <cell r="FQ1081">
            <v>129.47</v>
          </cell>
        </row>
        <row r="1082">
          <cell r="A1082" t="str">
            <v>АВБбШв 3х120</v>
          </cell>
          <cell r="FQ1082">
            <v>155.9</v>
          </cell>
        </row>
        <row r="1083">
          <cell r="A1083" t="str">
            <v>АВБбШв 3х150</v>
          </cell>
          <cell r="FQ1083">
            <v>188.12</v>
          </cell>
        </row>
        <row r="1084">
          <cell r="A1084" t="str">
            <v>АВБбШв 3х240</v>
          </cell>
          <cell r="FQ1084">
            <v>289.77</v>
          </cell>
        </row>
        <row r="1085">
          <cell r="A1085" t="str">
            <v>АВБбШв 3х 4+1х2,5</v>
          </cell>
          <cell r="FQ1085">
            <v>23.49</v>
          </cell>
        </row>
        <row r="1086">
          <cell r="A1086" t="str">
            <v>АВБбШв 3х 6+1х4</v>
          </cell>
          <cell r="FQ1086">
            <v>26.96</v>
          </cell>
        </row>
        <row r="1087">
          <cell r="A1087" t="str">
            <v>АВБбШв 3х10+1х6</v>
          </cell>
          <cell r="FQ1087">
            <v>38.56</v>
          </cell>
        </row>
        <row r="1088">
          <cell r="A1088" t="str">
            <v>АВБбШв 3х16+1х10</v>
          </cell>
          <cell r="FQ1088">
            <v>44.24</v>
          </cell>
        </row>
        <row r="1089">
          <cell r="A1089" t="str">
            <v>АВБбШв 3х25+1х16</v>
          </cell>
          <cell r="FQ1089">
            <v>60.71</v>
          </cell>
        </row>
        <row r="1090">
          <cell r="A1090" t="str">
            <v>АВБбШв 3х35+1х16</v>
          </cell>
          <cell r="FQ1090">
            <v>84.65</v>
          </cell>
        </row>
        <row r="1091">
          <cell r="A1091" t="str">
            <v>АВБбШв 3х50+1х25</v>
          </cell>
          <cell r="FQ1091">
            <v>86.73</v>
          </cell>
        </row>
        <row r="1092">
          <cell r="A1092" t="str">
            <v>АВБбШв 3х70+1х35</v>
          </cell>
          <cell r="FQ1092">
            <v>115.7</v>
          </cell>
        </row>
        <row r="1093">
          <cell r="A1093" t="str">
            <v>АВБбШв 3х95+1х50</v>
          </cell>
          <cell r="FQ1093">
            <v>147.03</v>
          </cell>
        </row>
        <row r="1094">
          <cell r="A1094" t="str">
            <v>АВБбШв 3х120+1х70</v>
          </cell>
          <cell r="FQ1094">
            <v>189.48</v>
          </cell>
        </row>
        <row r="1095">
          <cell r="A1095" t="str">
            <v>АВБбШв 3х150+1х70</v>
          </cell>
          <cell r="FQ1095">
            <v>215.33</v>
          </cell>
        </row>
        <row r="1096">
          <cell r="A1096" t="str">
            <v>АВБбШв 3х185+1х95</v>
          </cell>
          <cell r="FQ1096">
            <v>277.55</v>
          </cell>
        </row>
        <row r="1097">
          <cell r="A1097" t="str">
            <v>АВБбШв 3х240+1х120</v>
          </cell>
          <cell r="FQ1097">
            <v>348.5</v>
          </cell>
        </row>
        <row r="1098">
          <cell r="A1098" t="str">
            <v>АВБбШв 4х 2,5</v>
          </cell>
          <cell r="FQ1098">
            <v>21.27</v>
          </cell>
        </row>
        <row r="1099">
          <cell r="A1099" t="str">
            <v>АВБбШв 4х 4</v>
          </cell>
          <cell r="FQ1099">
            <v>23.81</v>
          </cell>
        </row>
        <row r="1100">
          <cell r="A1100" t="str">
            <v>АВБбШв 4х 6</v>
          </cell>
          <cell r="FQ1100">
            <v>26.71</v>
          </cell>
        </row>
        <row r="1101">
          <cell r="A1101" t="str">
            <v>АВБбШв 4х 10</v>
          </cell>
          <cell r="FQ1101">
            <v>35.25</v>
          </cell>
        </row>
        <row r="1102">
          <cell r="A1102" t="str">
            <v>АВБбШв 4х 16</v>
          </cell>
          <cell r="FQ1102">
            <v>45.23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еречетка"/>
      <sheetName val="Списки"/>
      <sheetName val="Объемы на смету"/>
      <sheetName val="Перечетка (2)"/>
      <sheetName val="Кабель"/>
      <sheetName val="Смета"/>
      <sheetName val="Материалы"/>
    </sheetNames>
    <sheetDataSet>
      <sheetData sheetId="0" refreshError="1"/>
      <sheetData sheetId="1">
        <row r="2">
          <cell r="B2" t="str">
            <v>Акация белая</v>
          </cell>
          <cell r="I2" t="str">
            <v>Пересадить</v>
          </cell>
          <cell r="K2" t="str">
            <v>охр. зона ком.</v>
          </cell>
        </row>
        <row r="3">
          <cell r="B3" t="str">
            <v>акация желтая куст</v>
          </cell>
          <cell r="I3" t="str">
            <v>Сохранить</v>
          </cell>
          <cell r="K3" t="str">
            <v>аварийное</v>
          </cell>
        </row>
        <row r="4">
          <cell r="B4" t="str">
            <v>барбарис куст</v>
          </cell>
          <cell r="I4" t="str">
            <v>Вырубить</v>
          </cell>
          <cell r="K4" t="str">
            <v>сухостой</v>
          </cell>
        </row>
        <row r="5">
          <cell r="B5" t="str">
            <v>Бархат амурский</v>
          </cell>
          <cell r="K5" t="str">
            <v>неудовлетв.</v>
          </cell>
        </row>
        <row r="6">
          <cell r="B6" t="str">
            <v>Береза</v>
          </cell>
          <cell r="K6" t="str">
            <v>поросль</v>
          </cell>
        </row>
        <row r="7">
          <cell r="B7" t="str">
            <v>бересклет куст</v>
          </cell>
          <cell r="K7" t="str">
            <v>самосев</v>
          </cell>
        </row>
        <row r="8">
          <cell r="B8" t="str">
            <v>бирючина куст</v>
          </cell>
          <cell r="K8" t="str">
            <v>5-ти м зона</v>
          </cell>
        </row>
        <row r="9">
          <cell r="B9" t="str">
            <v>Боярышник</v>
          </cell>
          <cell r="K9" t="str">
            <v>учтено ранее*</v>
          </cell>
        </row>
        <row r="10">
          <cell r="B10" t="str">
            <v>боярышник куст</v>
          </cell>
          <cell r="K10" t="str">
            <v>обрезка ветвей</v>
          </cell>
        </row>
        <row r="11">
          <cell r="B11" t="str">
            <v>бузина куст</v>
          </cell>
          <cell r="K11" t="str">
            <v>кронировать</v>
          </cell>
        </row>
        <row r="12">
          <cell r="B12" t="str">
            <v>Вишня</v>
          </cell>
          <cell r="K12" t="str">
            <v>не входит в пятно</v>
          </cell>
        </row>
        <row r="13">
          <cell r="B13" t="str">
            <v>вишня куст</v>
          </cell>
          <cell r="K13" t="str">
            <v>удовлетв.</v>
          </cell>
        </row>
        <row r="14">
          <cell r="B14" t="str">
            <v>Вяз</v>
          </cell>
          <cell r="K14" t="str">
            <v>усыхающее</v>
          </cell>
        </row>
        <row r="15">
          <cell r="B15" t="str">
            <v>Газон</v>
          </cell>
          <cell r="K15" t="str">
            <v>хорошее</v>
          </cell>
        </row>
        <row r="16">
          <cell r="B16" t="str">
            <v>Груша</v>
          </cell>
          <cell r="K16" t="str">
            <v>саженцы</v>
          </cell>
        </row>
        <row r="17">
          <cell r="B17" t="str">
            <v>дек.-лиственный кустарник</v>
          </cell>
          <cell r="K17" t="str">
            <v>0,5х0,5х0,4</v>
          </cell>
        </row>
        <row r="18">
          <cell r="B18" t="str">
            <v>дерен куст</v>
          </cell>
          <cell r="K18" t="str">
            <v>0,8х0,8х0,6</v>
          </cell>
        </row>
        <row r="19">
          <cell r="B19" t="str">
            <v>Дуб</v>
          </cell>
          <cell r="K19" t="str">
            <v>1,0х1,0х0,6</v>
          </cell>
        </row>
        <row r="20">
          <cell r="B20" t="str">
            <v>Ель</v>
          </cell>
          <cell r="K20" t="str">
            <v>1,3х1,3х0,6</v>
          </cell>
        </row>
        <row r="21">
          <cell r="B21" t="str">
            <v>жимолость куст</v>
          </cell>
          <cell r="K21" t="str">
            <v>1,5х1,5х0,65</v>
          </cell>
        </row>
        <row r="22">
          <cell r="B22" t="str">
            <v>Ива</v>
          </cell>
          <cell r="K22" t="str">
            <v>1,7х1,7х0,65</v>
          </cell>
        </row>
        <row r="23">
          <cell r="B23" t="str">
            <v>ива (поросль)</v>
          </cell>
          <cell r="K23" t="str">
            <v>2,0х2,0х0,8</v>
          </cell>
        </row>
        <row r="24">
          <cell r="B24" t="str">
            <v>Ива белая</v>
          </cell>
          <cell r="K24" t="str">
            <v>2,4х2,4х0,95</v>
          </cell>
        </row>
        <row r="25">
          <cell r="B25" t="str">
            <v>ирга куст</v>
          </cell>
          <cell r="K25" t="str">
            <v>Ком земли</v>
          </cell>
        </row>
        <row r="26">
          <cell r="B26" t="str">
            <v>калина куст</v>
          </cell>
        </row>
        <row r="27">
          <cell r="B27" t="str">
            <v>Каштан</v>
          </cell>
        </row>
        <row r="28">
          <cell r="B28" t="str">
            <v>кизильник куст</v>
          </cell>
        </row>
        <row r="29">
          <cell r="B29" t="str">
            <v>Клен</v>
          </cell>
        </row>
        <row r="30">
          <cell r="B30" t="str">
            <v>клен куст</v>
          </cell>
        </row>
        <row r="31">
          <cell r="B31" t="str">
            <v>Клен ясенелистный</v>
          </cell>
        </row>
        <row r="32">
          <cell r="B32" t="str">
            <v>клен ясенелистный (поросль)</v>
          </cell>
        </row>
        <row r="33">
          <cell r="B33" t="str">
            <v>крушина куст</v>
          </cell>
        </row>
        <row r="34">
          <cell r="B34" t="str">
            <v>кустарник разный</v>
          </cell>
        </row>
        <row r="35">
          <cell r="B35" t="str">
            <v>лещина куст</v>
          </cell>
        </row>
        <row r="36">
          <cell r="B36" t="str">
            <v>Лжетсуга</v>
          </cell>
        </row>
        <row r="37">
          <cell r="B37" t="str">
            <v>лиана куст</v>
          </cell>
        </row>
        <row r="38">
          <cell r="B38" t="str">
            <v>Липа</v>
          </cell>
        </row>
        <row r="39">
          <cell r="B39" t="str">
            <v>Лиственница</v>
          </cell>
        </row>
        <row r="40">
          <cell r="B40" t="str">
            <v>можжевельник куст</v>
          </cell>
        </row>
        <row r="41">
          <cell r="B41" t="str">
            <v>Ольха</v>
          </cell>
        </row>
        <row r="42">
          <cell r="B42" t="str">
            <v>Орех</v>
          </cell>
        </row>
        <row r="43">
          <cell r="B43" t="str">
            <v>Осина</v>
          </cell>
        </row>
        <row r="44">
          <cell r="B44" t="str">
            <v>Остолоп</v>
          </cell>
        </row>
        <row r="45">
          <cell r="B45" t="str">
            <v>Пень</v>
          </cell>
        </row>
        <row r="46">
          <cell r="B46" t="str">
            <v>Пихта</v>
          </cell>
        </row>
        <row r="47">
          <cell r="B47" t="str">
            <v>пл.-ягодный кустарник</v>
          </cell>
        </row>
        <row r="48">
          <cell r="B48" t="str">
            <v>Плодовое</v>
          </cell>
        </row>
        <row r="49">
          <cell r="B49" t="str">
            <v>поросль</v>
          </cell>
        </row>
        <row r="50">
          <cell r="B50" t="str">
            <v>пузыреплодник куст</v>
          </cell>
        </row>
        <row r="51">
          <cell r="B51" t="str">
            <v>ракитник куст</v>
          </cell>
        </row>
        <row r="52">
          <cell r="B52" t="str">
            <v>роза куст</v>
          </cell>
        </row>
        <row r="53">
          <cell r="B53" t="str">
            <v>Рябина</v>
          </cell>
        </row>
        <row r="54">
          <cell r="B54" t="str">
            <v>Саженцы</v>
          </cell>
        </row>
        <row r="55">
          <cell r="B55" t="str">
            <v>Самосев до 8 см.</v>
          </cell>
        </row>
        <row r="56">
          <cell r="B56" t="str">
            <v>сирень куст</v>
          </cell>
        </row>
        <row r="57">
          <cell r="B57" t="str">
            <v>Слива</v>
          </cell>
        </row>
        <row r="58">
          <cell r="B58" t="str">
            <v>слива куст</v>
          </cell>
        </row>
        <row r="59">
          <cell r="B59" t="str">
            <v>смородина куст</v>
          </cell>
        </row>
        <row r="60">
          <cell r="B60" t="str">
            <v>снежноягодник куст</v>
          </cell>
        </row>
        <row r="61">
          <cell r="B61" t="str">
            <v>Сосна</v>
          </cell>
        </row>
        <row r="62">
          <cell r="B62" t="str">
            <v>спирея куст</v>
          </cell>
        </row>
        <row r="63">
          <cell r="B63" t="str">
            <v>Сухостой</v>
          </cell>
        </row>
        <row r="64">
          <cell r="B64" t="str">
            <v>Тополь</v>
          </cell>
        </row>
        <row r="65">
          <cell r="B65" t="str">
            <v>тополь (поросль)</v>
          </cell>
        </row>
        <row r="66">
          <cell r="B66" t="str">
            <v>Тополь белый</v>
          </cell>
        </row>
        <row r="67">
          <cell r="B67" t="str">
            <v>Тополь пирамидальный</v>
          </cell>
        </row>
        <row r="68">
          <cell r="B68" t="str">
            <v>Травяной покров</v>
          </cell>
        </row>
        <row r="69">
          <cell r="B69" t="str">
            <v>Туя</v>
          </cell>
        </row>
        <row r="70">
          <cell r="B70" t="str">
            <v>туя куст</v>
          </cell>
        </row>
        <row r="71">
          <cell r="B71" t="str">
            <v>хвойный кустарник</v>
          </cell>
        </row>
        <row r="72">
          <cell r="B72" t="str">
            <v>Черемуха</v>
          </cell>
        </row>
        <row r="73">
          <cell r="B73" t="str">
            <v>черемуха куст</v>
          </cell>
        </row>
        <row r="74">
          <cell r="B74" t="str">
            <v>чубушник куст</v>
          </cell>
        </row>
        <row r="75">
          <cell r="B75" t="str">
            <v>Экзот</v>
          </cell>
        </row>
        <row r="76">
          <cell r="B76" t="str">
            <v>Яблоня</v>
          </cell>
        </row>
        <row r="77">
          <cell r="B77" t="str">
            <v>Ясень</v>
          </cell>
        </row>
        <row r="78">
          <cell r="B78" t="str">
            <v>*******************      ко/куст.</v>
          </cell>
        </row>
        <row r="79">
          <cell r="B79" t="str">
            <v>*******************    ко/трава</v>
          </cell>
        </row>
        <row r="80">
          <cell r="B80" t="str">
            <v>*******************     ко/дер.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Эл-new"/>
      <sheetName val="Эл-доп"/>
      <sheetName val="Закачка эл-авт"/>
      <sheetName val="Эл-лампы"/>
      <sheetName val="Спец_Неон"/>
      <sheetName val="Спец_Деко"/>
      <sheetName val="Пр8"/>
      <sheetName val="Пр9"/>
      <sheetName val="Пр10"/>
      <sheetName val="Пр11"/>
      <sheetName val="Пр12"/>
      <sheetName val="Пр13"/>
      <sheetName val="Пр14"/>
      <sheetName val="Пр15"/>
      <sheetName val="Спецпредложение Щиты"/>
      <sheetName val="Щиты"/>
      <sheetName val="Спецпредложение Кабель-каналы"/>
      <sheetName val="Спецпредложение Наконечники"/>
      <sheetName val="Наконечники"/>
      <sheetName val="Спецпредложение Лампы"/>
      <sheetName val="Лампы"/>
      <sheetName val="El-site"/>
      <sheetName val="Электрика"/>
      <sheetName val="Пр16"/>
      <sheetName val="Списки"/>
      <sheetName val="Кабель"/>
      <sheetName val="исх дан"/>
      <sheetName val="ОДД (стр-во+экспл.)"/>
      <sheetName val="пример расчета"/>
      <sheetName val="Архив2"/>
      <sheetName val="Коэффициенты"/>
      <sheetName val="6,13"/>
      <sheetName val="6.26.2"/>
      <sheetName val="1,1"/>
      <sheetName val="6,12"/>
      <sheetName val="6.25.2"/>
      <sheetName val="6.25.1"/>
      <sheetName val="6,10"/>
      <sheetName val="6.23.2"/>
      <sheetName val="6.23.1"/>
      <sheetName val="6,9"/>
      <sheetName val="6.22.2"/>
      <sheetName val="6.22.1"/>
      <sheetName val="6,11"/>
      <sheetName val="6.24.2"/>
      <sheetName val="6.24.1"/>
      <sheetName val="Лист1"/>
    </sheetNames>
    <sheetDataSet>
      <sheetData sheetId="0">
        <row r="1">
          <cell r="B1" t="str">
            <v>Наименование</v>
          </cell>
        </row>
      </sheetData>
      <sheetData sheetId="1">
        <row r="4">
          <cell r="U4">
            <v>29.7395</v>
          </cell>
          <cell r="Z4">
            <v>29.7395</v>
          </cell>
        </row>
      </sheetData>
      <sheetData sheetId="2">
        <row r="4">
          <cell r="U4">
            <v>29.7395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1">
          <cell r="B1" t="str">
            <v>Наименование</v>
          </cell>
        </row>
      </sheetData>
      <sheetData sheetId="21">
        <row r="1">
          <cell r="B1" t="str">
            <v>Наименование</v>
          </cell>
        </row>
      </sheetData>
      <sheetData sheetId="22">
        <row r="1">
          <cell r="B1" t="str">
            <v>Наименование</v>
          </cell>
          <cell r="Y1" t="str">
            <v>*</v>
          </cell>
          <cell r="AY1" t="str">
            <v>Мелкий Опт.</v>
          </cell>
          <cell r="AZ1" t="str">
            <v>Опт.</v>
          </cell>
        </row>
        <row r="2">
          <cell r="B2" t="str">
            <v>Марка, руб</v>
          </cell>
          <cell r="AZ2" t="str">
            <v>Опт.</v>
          </cell>
        </row>
        <row r="3">
          <cell r="B3" t="str">
            <v>Марка, руб</v>
          </cell>
        </row>
        <row r="4">
          <cell r="B4" t="str">
            <v xml:space="preserve"> СЧЕТЧИКИ электрические</v>
          </cell>
        </row>
        <row r="5">
          <cell r="B5" t="str">
            <v>Однофазные</v>
          </cell>
        </row>
        <row r="6">
          <cell r="A6" t="str">
            <v>Счетчик</v>
          </cell>
          <cell r="B6" t="str">
            <v>СО-505 (10-40А)</v>
          </cell>
          <cell r="AY6">
            <v>575.58000000000004</v>
          </cell>
          <cell r="AZ6">
            <v>500.52000000000004</v>
          </cell>
        </row>
        <row r="7">
          <cell r="A7" t="str">
            <v>Счетчик</v>
          </cell>
          <cell r="B7" t="str">
            <v>СО-ЭЭ6706 (10-40А)</v>
          </cell>
          <cell r="AY7">
            <v>584.4</v>
          </cell>
          <cell r="AZ7">
            <v>508.20000000000005</v>
          </cell>
        </row>
        <row r="8">
          <cell r="B8" t="str">
            <v>Трехфазные</v>
          </cell>
        </row>
        <row r="9">
          <cell r="A9" t="str">
            <v>Счетчик</v>
          </cell>
          <cell r="B9" t="str">
            <v>СА4у-И672М 3* 5А</v>
          </cell>
          <cell r="AY9">
            <v>1606.56</v>
          </cell>
          <cell r="AZ9">
            <v>1396.98</v>
          </cell>
        </row>
        <row r="10">
          <cell r="B10" t="str">
            <v>Трансф-р тока Т-0,66(20-400А)</v>
          </cell>
          <cell r="AY10">
            <v>174.9</v>
          </cell>
          <cell r="AZ10">
            <v>152.10000000000002</v>
          </cell>
        </row>
        <row r="11">
          <cell r="A11" t="str">
            <v>Счетчик</v>
          </cell>
          <cell r="B11" t="str">
            <v>СА4-И678 3*10-40А</v>
          </cell>
          <cell r="AY11">
            <v>1824.1200000000001</v>
          </cell>
          <cell r="AZ11">
            <v>1586.22</v>
          </cell>
        </row>
        <row r="12">
          <cell r="A12" t="str">
            <v>Счетчик</v>
          </cell>
          <cell r="B12" t="str">
            <v>СА4-И678 3*20-50А</v>
          </cell>
          <cell r="AY12">
            <v>2104.98</v>
          </cell>
          <cell r="AZ12">
            <v>1830.42</v>
          </cell>
        </row>
        <row r="13">
          <cell r="A13" t="str">
            <v>Счетчик</v>
          </cell>
          <cell r="B13" t="str">
            <v>СА4-И678 3*30-75А</v>
          </cell>
          <cell r="AY13">
            <v>2170.7400000000002</v>
          </cell>
          <cell r="AZ13">
            <v>1887.6000000000001</v>
          </cell>
        </row>
        <row r="14">
          <cell r="A14" t="str">
            <v>Счетчик</v>
          </cell>
          <cell r="B14" t="str">
            <v>СА4-И678 3*50-100А</v>
          </cell>
          <cell r="AY14">
            <v>2254.2599999999998</v>
          </cell>
          <cell r="AZ14">
            <v>1960.2</v>
          </cell>
        </row>
        <row r="15">
          <cell r="B15" t="str">
            <v xml:space="preserve"> СВЕТИЛЬНИКИ люминесцентные</v>
          </cell>
          <cell r="AY15">
            <v>0</v>
          </cell>
          <cell r="AZ15">
            <v>0</v>
          </cell>
        </row>
        <row r="16">
          <cell r="A16" t="str">
            <v>Светильник люмин.</v>
          </cell>
          <cell r="B16" t="str">
            <v xml:space="preserve">ЛПО 1х20 </v>
          </cell>
          <cell r="AY16">
            <v>153.54000000000002</v>
          </cell>
          <cell r="AZ16">
            <v>133.5</v>
          </cell>
        </row>
        <row r="17">
          <cell r="A17" t="str">
            <v>Светильник люмин.</v>
          </cell>
          <cell r="B17" t="str">
            <v xml:space="preserve">ЛПО 1х40 </v>
          </cell>
          <cell r="AY17">
            <v>184.8</v>
          </cell>
          <cell r="AZ17">
            <v>160.68</v>
          </cell>
        </row>
        <row r="18">
          <cell r="A18" t="str">
            <v>Светильник люмин.</v>
          </cell>
          <cell r="B18" t="str">
            <v>ЛПО 2х20</v>
          </cell>
          <cell r="AY18">
            <v>167.7</v>
          </cell>
          <cell r="AZ18">
            <v>145.86000000000001</v>
          </cell>
        </row>
        <row r="19">
          <cell r="A19" t="str">
            <v>Светильник люмин.</v>
          </cell>
          <cell r="B19" t="str">
            <v xml:space="preserve">ЛПО 2х40 </v>
          </cell>
          <cell r="AY19">
            <v>252.12</v>
          </cell>
          <cell r="AZ19">
            <v>219.24</v>
          </cell>
        </row>
        <row r="20">
          <cell r="A20" t="str">
            <v>Светильник люмин.</v>
          </cell>
          <cell r="B20" t="str">
            <v>ЛСП 2х40</v>
          </cell>
          <cell r="AY20">
            <v>560.04</v>
          </cell>
          <cell r="AZ20">
            <v>486.96</v>
          </cell>
        </row>
        <row r="21">
          <cell r="A21" t="str">
            <v>Светильник</v>
          </cell>
          <cell r="B21" t="str">
            <v>ПВЛМ 2х40,б/плаф.</v>
          </cell>
          <cell r="AY21">
            <v>776.16</v>
          </cell>
          <cell r="AZ21">
            <v>705.6</v>
          </cell>
        </row>
        <row r="22">
          <cell r="B22" t="str">
            <v xml:space="preserve"> накладные растровые (зеркальные)</v>
          </cell>
        </row>
        <row r="23">
          <cell r="A23" t="str">
            <v>Светильник</v>
          </cell>
          <cell r="B23" t="str">
            <v>ЛПО 82-2х36-001</v>
          </cell>
          <cell r="AY23">
            <v>927.36</v>
          </cell>
          <cell r="AZ23">
            <v>806.4</v>
          </cell>
        </row>
        <row r="24">
          <cell r="A24" t="str">
            <v>Светильник</v>
          </cell>
          <cell r="B24" t="str">
            <v>ЛПО 82-4х18-001</v>
          </cell>
          <cell r="AY24">
            <v>927.36</v>
          </cell>
          <cell r="AZ24">
            <v>806.4</v>
          </cell>
        </row>
        <row r="32">
          <cell r="B32" t="str">
            <v xml:space="preserve"> "таблетка"</v>
          </cell>
        </row>
        <row r="33">
          <cell r="A33" t="str">
            <v>Светильник</v>
          </cell>
          <cell r="B33" t="str">
            <v>НПО 22-2х60Вт</v>
          </cell>
        </row>
        <row r="34">
          <cell r="A34" t="str">
            <v>Светильник</v>
          </cell>
          <cell r="B34" t="str">
            <v>НПО 22-100Вт</v>
          </cell>
        </row>
        <row r="35">
          <cell r="B35" t="str">
            <v xml:space="preserve"> "желудь"</v>
          </cell>
        </row>
        <row r="36">
          <cell r="A36" t="str">
            <v>Светильник</v>
          </cell>
          <cell r="B36" t="str">
            <v>НСП 02-100-001,  б/решет.</v>
          </cell>
        </row>
        <row r="37">
          <cell r="A37" t="str">
            <v>Светильник</v>
          </cell>
          <cell r="B37" t="str">
            <v>НСП 02-100-003,  с решет.</v>
          </cell>
        </row>
        <row r="38">
          <cell r="A38" t="str">
            <v>Светильник</v>
          </cell>
          <cell r="B38" t="str">
            <v>НСП 02-200-001,  б/решет.</v>
          </cell>
        </row>
        <row r="39">
          <cell r="A39" t="str">
            <v>Светильник</v>
          </cell>
          <cell r="B39" t="str">
            <v>НСП 02-200-003,   с решет.</v>
          </cell>
        </row>
        <row r="40">
          <cell r="B40" t="str">
            <v>полугерметичный</v>
          </cell>
        </row>
        <row r="41">
          <cell r="A41" t="str">
            <v>Светильник</v>
          </cell>
          <cell r="B41" t="str">
            <v>ПСХ-60Вт,  п/г</v>
          </cell>
        </row>
        <row r="42">
          <cell r="A42" t="str">
            <v>Светильник</v>
          </cell>
          <cell r="B42" t="str">
            <v>НПП 03-100Вт, п/г</v>
          </cell>
        </row>
        <row r="43">
          <cell r="B43" t="str">
            <v xml:space="preserve"> СВЕТИЛЬНИКИ для ламп ДРЛ (Новосел.)</v>
          </cell>
        </row>
        <row r="44">
          <cell r="A44" t="str">
            <v>Светильник</v>
          </cell>
          <cell r="B44" t="str">
            <v>РКУ 06-125Вт (б/ст.)</v>
          </cell>
        </row>
        <row r="45">
          <cell r="A45" t="str">
            <v>Светильник</v>
          </cell>
          <cell r="B45" t="str">
            <v>РКУ 06-125Вт (со ст.)</v>
          </cell>
        </row>
        <row r="46">
          <cell r="A46" t="str">
            <v>Светильник</v>
          </cell>
          <cell r="B46" t="str">
            <v>РКУ 06-250Вт (б/ст.)</v>
          </cell>
        </row>
        <row r="47">
          <cell r="A47" t="str">
            <v>Светильник</v>
          </cell>
          <cell r="B47" t="str">
            <v>РКУ 24-250Вт (со ст.)</v>
          </cell>
        </row>
        <row r="48">
          <cell r="B48" t="str">
            <v xml:space="preserve"> СВЕТИЛЬНИКИ для АЗС</v>
          </cell>
        </row>
        <row r="49">
          <cell r="B49" t="str">
            <v xml:space="preserve"> для ламп ДРЛ</v>
          </cell>
        </row>
        <row r="50">
          <cell r="A50" t="str">
            <v>Светильник</v>
          </cell>
          <cell r="B50" t="str">
            <v>РВП 04-125-002</v>
          </cell>
        </row>
        <row r="51">
          <cell r="A51" t="str">
            <v>Светильник</v>
          </cell>
          <cell r="B51" t="str">
            <v>РВП 04-250-002</v>
          </cell>
        </row>
        <row r="52">
          <cell r="A52" t="str">
            <v>Светильник</v>
          </cell>
          <cell r="B52" t="str">
            <v>РВП 04-400-002</v>
          </cell>
        </row>
        <row r="53">
          <cell r="B53" t="str">
            <v xml:space="preserve"> ЛАМПЫ</v>
          </cell>
        </row>
        <row r="54">
          <cell r="A54" t="str">
            <v>Лампа</v>
          </cell>
          <cell r="B54" t="str">
            <v>ЛД(ЛБ)-20</v>
          </cell>
        </row>
        <row r="55">
          <cell r="A55" t="str">
            <v>Лампа</v>
          </cell>
          <cell r="B55" t="str">
            <v>ЛД(ЛБ)-40</v>
          </cell>
        </row>
        <row r="56">
          <cell r="A56" t="str">
            <v>Лампа</v>
          </cell>
          <cell r="B56" t="str">
            <v>ЛД(ЛБ)-80</v>
          </cell>
        </row>
        <row r="57">
          <cell r="B57" t="str">
            <v>Стартер 220 В, 127 В</v>
          </cell>
        </row>
        <row r="58">
          <cell r="A58" t="str">
            <v>Лампа</v>
          </cell>
          <cell r="B58" t="str">
            <v>ДРЛ-125</v>
          </cell>
        </row>
        <row r="59">
          <cell r="A59" t="str">
            <v>Лампа</v>
          </cell>
          <cell r="B59" t="str">
            <v>ДРЛ-250</v>
          </cell>
        </row>
        <row r="60">
          <cell r="A60" t="str">
            <v>Лампа</v>
          </cell>
          <cell r="B60" t="str">
            <v>ДРЛ-400</v>
          </cell>
        </row>
        <row r="61">
          <cell r="A61" t="str">
            <v>Лампа</v>
          </cell>
          <cell r="B61" t="str">
            <v>ЛОН-40, 60, 75, 100</v>
          </cell>
        </row>
        <row r="62">
          <cell r="A62" t="str">
            <v>Лампа</v>
          </cell>
          <cell r="B62" t="str">
            <v>ЛОН-150</v>
          </cell>
        </row>
        <row r="63">
          <cell r="A63" t="str">
            <v>Лампа</v>
          </cell>
          <cell r="B63" t="str">
            <v>ЛОН-200</v>
          </cell>
        </row>
        <row r="64">
          <cell r="A64" t="str">
            <v>Лампа</v>
          </cell>
          <cell r="B64" t="str">
            <v>ЛОН-300</v>
          </cell>
        </row>
        <row r="65">
          <cell r="A65" t="str">
            <v>Лампа</v>
          </cell>
          <cell r="B65" t="str">
            <v>ЛОН-500</v>
          </cell>
        </row>
        <row r="66">
          <cell r="B66" t="str">
            <v xml:space="preserve"> ПАТРОНЫ  Е27</v>
          </cell>
        </row>
        <row r="67">
          <cell r="A67" t="str">
            <v>Патрон эл. Е27</v>
          </cell>
          <cell r="B67" t="str">
            <v>подвесной</v>
          </cell>
        </row>
        <row r="68">
          <cell r="A68" t="str">
            <v>Патрон эл. Е27</v>
          </cell>
          <cell r="B68" t="str">
            <v>потолочный, настенный</v>
          </cell>
        </row>
        <row r="69">
          <cell r="B69" t="str">
            <v xml:space="preserve"> АКСЕССУАРЫ К КАБЕЛЬНЫМ КАНАЛАМ</v>
          </cell>
        </row>
        <row r="70">
          <cell r="B70" t="str">
            <v>внутренний угол</v>
          </cell>
        </row>
        <row r="71">
          <cell r="A71" t="str">
            <v>Внутренний угол</v>
          </cell>
          <cell r="B71" t="str">
            <v>15х10</v>
          </cell>
          <cell r="AY71">
            <v>6.4799999999999995</v>
          </cell>
          <cell r="AZ71">
            <v>5.3999999999999995</v>
          </cell>
        </row>
        <row r="72">
          <cell r="A72" t="str">
            <v>Внутренний угол</v>
          </cell>
          <cell r="B72" t="str">
            <v>16х16</v>
          </cell>
          <cell r="AY72">
            <v>6.4799999999999995</v>
          </cell>
          <cell r="AZ72">
            <v>5.3999999999999995</v>
          </cell>
        </row>
        <row r="73">
          <cell r="A73" t="str">
            <v>Внутренний угол</v>
          </cell>
          <cell r="B73" t="str">
            <v>25х16</v>
          </cell>
          <cell r="AY73">
            <v>14.459999999999999</v>
          </cell>
          <cell r="AZ73">
            <v>12.06</v>
          </cell>
        </row>
        <row r="74">
          <cell r="A74" t="str">
            <v>Внутренний угол</v>
          </cell>
          <cell r="B74" t="str">
            <v>25х25</v>
          </cell>
          <cell r="AY74">
            <v>14.459999999999999</v>
          </cell>
          <cell r="AZ74">
            <v>12.06</v>
          </cell>
        </row>
        <row r="75">
          <cell r="A75" t="str">
            <v>Внутренний угол</v>
          </cell>
          <cell r="B75" t="str">
            <v>40х16</v>
          </cell>
          <cell r="AY75">
            <v>22.98</v>
          </cell>
          <cell r="AZ75">
            <v>19.14</v>
          </cell>
        </row>
        <row r="76">
          <cell r="A76" t="str">
            <v>Внутренний угол</v>
          </cell>
          <cell r="B76" t="str">
            <v>40х25</v>
          </cell>
          <cell r="AY76">
            <v>22.98</v>
          </cell>
          <cell r="AZ76">
            <v>19.14</v>
          </cell>
        </row>
        <row r="77">
          <cell r="A77" t="str">
            <v>Внутренний угол</v>
          </cell>
          <cell r="B77" t="str">
            <v>40х40</v>
          </cell>
          <cell r="AY77">
            <v>22.98</v>
          </cell>
          <cell r="AZ77">
            <v>19.14</v>
          </cell>
        </row>
        <row r="78">
          <cell r="A78" t="str">
            <v>Внутренний угол</v>
          </cell>
          <cell r="B78" t="str">
            <v>60х40</v>
          </cell>
          <cell r="AY78">
            <v>54.42</v>
          </cell>
          <cell r="AZ78">
            <v>45.36</v>
          </cell>
        </row>
        <row r="79">
          <cell r="A79" t="str">
            <v>Внутренний угол</v>
          </cell>
          <cell r="B79" t="str">
            <v>60х60</v>
          </cell>
          <cell r="AY79">
            <v>54.42</v>
          </cell>
          <cell r="AZ79">
            <v>45.36</v>
          </cell>
        </row>
        <row r="80">
          <cell r="A80" t="str">
            <v>Внутренний угол</v>
          </cell>
          <cell r="B80" t="str">
            <v>100х40</v>
          </cell>
          <cell r="AY80">
            <v>73.38000000000001</v>
          </cell>
          <cell r="AZ80">
            <v>61.140000000000008</v>
          </cell>
        </row>
        <row r="81">
          <cell r="A81" t="str">
            <v>Внутренний угол</v>
          </cell>
          <cell r="B81" t="str">
            <v>100х60</v>
          </cell>
          <cell r="AY81">
            <v>73.38000000000001</v>
          </cell>
          <cell r="AZ81">
            <v>61.140000000000008</v>
          </cell>
        </row>
        <row r="82">
          <cell r="B82" t="str">
            <v>наружный угол</v>
          </cell>
          <cell r="AY82">
            <v>0</v>
          </cell>
          <cell r="AZ82">
            <v>0</v>
          </cell>
        </row>
        <row r="83">
          <cell r="A83" t="str">
            <v>Наружный угол</v>
          </cell>
          <cell r="B83" t="str">
            <v>15х10</v>
          </cell>
          <cell r="AY83">
            <v>6.4799999999999995</v>
          </cell>
          <cell r="AZ83">
            <v>5.3999999999999995</v>
          </cell>
        </row>
        <row r="84">
          <cell r="A84" t="str">
            <v>Наружный угол</v>
          </cell>
          <cell r="B84" t="str">
            <v>16х16</v>
          </cell>
          <cell r="AY84">
            <v>6.4799999999999995</v>
          </cell>
          <cell r="AZ84">
            <v>5.3999999999999995</v>
          </cell>
        </row>
        <row r="85">
          <cell r="A85" t="str">
            <v>Наружный угол</v>
          </cell>
          <cell r="B85" t="str">
            <v>25х16</v>
          </cell>
          <cell r="AY85">
            <v>14.459999999999999</v>
          </cell>
          <cell r="AZ85">
            <v>12.06</v>
          </cell>
        </row>
        <row r="86">
          <cell r="A86" t="str">
            <v>Наружный угол</v>
          </cell>
          <cell r="B86" t="str">
            <v>25х25</v>
          </cell>
          <cell r="AY86">
            <v>14.459999999999999</v>
          </cell>
          <cell r="AZ86">
            <v>12.06</v>
          </cell>
        </row>
        <row r="87">
          <cell r="A87" t="str">
            <v>Наружный угол</v>
          </cell>
          <cell r="B87" t="str">
            <v>40х16</v>
          </cell>
          <cell r="AY87">
            <v>22.98</v>
          </cell>
          <cell r="AZ87">
            <v>19.14</v>
          </cell>
        </row>
        <row r="88">
          <cell r="A88" t="str">
            <v>Наружный угол</v>
          </cell>
          <cell r="B88" t="str">
            <v>40х25</v>
          </cell>
          <cell r="AY88">
            <v>22.98</v>
          </cell>
          <cell r="AZ88">
            <v>19.14</v>
          </cell>
        </row>
        <row r="89">
          <cell r="A89" t="str">
            <v>Наружный угол</v>
          </cell>
          <cell r="B89" t="str">
            <v>40х40</v>
          </cell>
          <cell r="AY89">
            <v>22.98</v>
          </cell>
          <cell r="AZ89">
            <v>19.14</v>
          </cell>
        </row>
        <row r="90">
          <cell r="A90" t="str">
            <v>Наружный угол</v>
          </cell>
          <cell r="B90" t="str">
            <v>60х40</v>
          </cell>
          <cell r="AY90">
            <v>54.42</v>
          </cell>
          <cell r="AZ90">
            <v>45.36</v>
          </cell>
        </row>
        <row r="91">
          <cell r="A91" t="str">
            <v>Наружный угол</v>
          </cell>
          <cell r="B91" t="str">
            <v>60х60</v>
          </cell>
          <cell r="AY91">
            <v>54.42</v>
          </cell>
          <cell r="AZ91">
            <v>45.36</v>
          </cell>
        </row>
        <row r="92">
          <cell r="A92" t="str">
            <v>Наружный угол</v>
          </cell>
          <cell r="B92" t="str">
            <v>100х40</v>
          </cell>
          <cell r="AY92">
            <v>73.38000000000001</v>
          </cell>
          <cell r="AZ92">
            <v>61.140000000000008</v>
          </cell>
        </row>
        <row r="93">
          <cell r="A93" t="str">
            <v>Наружный угол</v>
          </cell>
          <cell r="B93" t="str">
            <v>100х60</v>
          </cell>
          <cell r="AY93">
            <v>73.38000000000001</v>
          </cell>
          <cell r="AZ93">
            <v>61.140000000000008</v>
          </cell>
        </row>
        <row r="94">
          <cell r="B94" t="str">
            <v>поворот 90 гр</v>
          </cell>
          <cell r="AY94">
            <v>0</v>
          </cell>
          <cell r="AZ94">
            <v>0</v>
          </cell>
        </row>
        <row r="95">
          <cell r="A95" t="str">
            <v>Поворот 90 гр.</v>
          </cell>
          <cell r="B95" t="str">
            <v>15х10</v>
          </cell>
          <cell r="AY95">
            <v>6.4799999999999995</v>
          </cell>
          <cell r="AZ95">
            <v>5.3999999999999995</v>
          </cell>
        </row>
        <row r="96">
          <cell r="A96" t="str">
            <v>Поворот 90 гр.</v>
          </cell>
          <cell r="B96" t="str">
            <v>16х16</v>
          </cell>
          <cell r="AY96">
            <v>6.4799999999999995</v>
          </cell>
          <cell r="AZ96">
            <v>5.3999999999999995</v>
          </cell>
        </row>
        <row r="97">
          <cell r="A97" t="str">
            <v>Поворот 90 гр.</v>
          </cell>
          <cell r="B97" t="str">
            <v>25х16</v>
          </cell>
          <cell r="AY97">
            <v>14.459999999999999</v>
          </cell>
          <cell r="AZ97">
            <v>12.06</v>
          </cell>
        </row>
        <row r="98">
          <cell r="A98" t="str">
            <v>Поворот 90 гр.</v>
          </cell>
          <cell r="B98" t="str">
            <v>25х25</v>
          </cell>
          <cell r="AY98">
            <v>14.459999999999999</v>
          </cell>
          <cell r="AZ98">
            <v>12.06</v>
          </cell>
        </row>
        <row r="99">
          <cell r="A99" t="str">
            <v>Поворот 90 гр.</v>
          </cell>
          <cell r="B99" t="str">
            <v>40х16</v>
          </cell>
          <cell r="AY99">
            <v>22.98</v>
          </cell>
          <cell r="AZ99">
            <v>19.14</v>
          </cell>
        </row>
        <row r="100">
          <cell r="A100" t="str">
            <v>Поворот 90 гр.</v>
          </cell>
          <cell r="B100" t="str">
            <v>40х25</v>
          </cell>
          <cell r="AY100">
            <v>22.98</v>
          </cell>
          <cell r="AZ100">
            <v>19.14</v>
          </cell>
        </row>
        <row r="101">
          <cell r="A101" t="str">
            <v>Поворот 90 гр.</v>
          </cell>
          <cell r="B101" t="str">
            <v>40х40</v>
          </cell>
          <cell r="AY101">
            <v>22.98</v>
          </cell>
          <cell r="AZ101">
            <v>19.14</v>
          </cell>
        </row>
        <row r="102">
          <cell r="A102" t="str">
            <v>Поворот 90 гр.</v>
          </cell>
          <cell r="B102" t="str">
            <v>60х40</v>
          </cell>
          <cell r="AY102">
            <v>54.42</v>
          </cell>
          <cell r="AZ102">
            <v>45.36</v>
          </cell>
        </row>
        <row r="103">
          <cell r="A103" t="str">
            <v>Поворот 90 гр.</v>
          </cell>
          <cell r="B103" t="str">
            <v>60х60</v>
          </cell>
          <cell r="AY103">
            <v>54.42</v>
          </cell>
          <cell r="AZ103">
            <v>45.36</v>
          </cell>
        </row>
        <row r="104">
          <cell r="A104" t="str">
            <v>Поворот 90 гр.</v>
          </cell>
          <cell r="B104" t="str">
            <v>100х40</v>
          </cell>
          <cell r="AY104">
            <v>73.38000000000001</v>
          </cell>
          <cell r="AZ104">
            <v>61.140000000000008</v>
          </cell>
        </row>
        <row r="105">
          <cell r="A105" t="str">
            <v>Поворот 90 гр.</v>
          </cell>
          <cell r="B105" t="str">
            <v>100х60</v>
          </cell>
          <cell r="AY105">
            <v>73.38000000000001</v>
          </cell>
          <cell r="AZ105">
            <v>61.140000000000008</v>
          </cell>
        </row>
        <row r="106">
          <cell r="B106" t="str">
            <v>Т-образный угол</v>
          </cell>
          <cell r="AY106">
            <v>0</v>
          </cell>
          <cell r="AZ106">
            <v>0</v>
          </cell>
        </row>
        <row r="107">
          <cell r="A107" t="str">
            <v>Т-образный угол</v>
          </cell>
          <cell r="B107" t="str">
            <v>15х10</v>
          </cell>
          <cell r="AY107">
            <v>6.4799999999999995</v>
          </cell>
          <cell r="AZ107">
            <v>5.3999999999999995</v>
          </cell>
        </row>
        <row r="108">
          <cell r="A108" t="str">
            <v>Т-образный угол</v>
          </cell>
          <cell r="B108" t="str">
            <v>16х16</v>
          </cell>
          <cell r="AY108">
            <v>6.4799999999999995</v>
          </cell>
          <cell r="AZ108">
            <v>5.3999999999999995</v>
          </cell>
        </row>
        <row r="109">
          <cell r="A109" t="str">
            <v>Т-образный угол</v>
          </cell>
          <cell r="B109" t="str">
            <v>25х16</v>
          </cell>
          <cell r="AY109">
            <v>14.459999999999999</v>
          </cell>
          <cell r="AZ109">
            <v>12.06</v>
          </cell>
        </row>
        <row r="110">
          <cell r="A110" t="str">
            <v>Т-образный угол</v>
          </cell>
          <cell r="B110" t="str">
            <v>25х25</v>
          </cell>
          <cell r="AY110">
            <v>14.459999999999999</v>
          </cell>
          <cell r="AZ110">
            <v>12.06</v>
          </cell>
        </row>
        <row r="111">
          <cell r="A111" t="str">
            <v>Т-образный угол</v>
          </cell>
          <cell r="B111" t="str">
            <v>40х16</v>
          </cell>
          <cell r="AY111">
            <v>22.98</v>
          </cell>
          <cell r="AZ111">
            <v>19.14</v>
          </cell>
        </row>
        <row r="112">
          <cell r="A112" t="str">
            <v>Т-образный угол</v>
          </cell>
          <cell r="B112" t="str">
            <v>40х25</v>
          </cell>
          <cell r="AY112">
            <v>22.98</v>
          </cell>
          <cell r="AZ112">
            <v>19.14</v>
          </cell>
        </row>
        <row r="113">
          <cell r="A113" t="str">
            <v>Т-образный угол</v>
          </cell>
          <cell r="B113" t="str">
            <v>40х40</v>
          </cell>
          <cell r="AY113">
            <v>22.98</v>
          </cell>
          <cell r="AZ113">
            <v>19.14</v>
          </cell>
        </row>
        <row r="114">
          <cell r="A114" t="str">
            <v>Т-образный угол</v>
          </cell>
          <cell r="B114" t="str">
            <v>60х40</v>
          </cell>
          <cell r="AY114">
            <v>54.42</v>
          </cell>
          <cell r="AZ114">
            <v>45.36</v>
          </cell>
        </row>
        <row r="115">
          <cell r="A115" t="str">
            <v>Т-образный угол</v>
          </cell>
          <cell r="B115" t="str">
            <v>60х60</v>
          </cell>
          <cell r="AY115">
            <v>54.42</v>
          </cell>
          <cell r="AZ115">
            <v>45.36</v>
          </cell>
        </row>
        <row r="116">
          <cell r="A116" t="str">
            <v>Т-образный угол</v>
          </cell>
          <cell r="B116" t="str">
            <v>100х40</v>
          </cell>
          <cell r="AY116">
            <v>73.38000000000001</v>
          </cell>
          <cell r="AZ116">
            <v>61.140000000000008</v>
          </cell>
        </row>
        <row r="117">
          <cell r="A117" t="str">
            <v>Т-образный угол</v>
          </cell>
          <cell r="B117" t="str">
            <v>100х60</v>
          </cell>
          <cell r="AY117">
            <v>73.38000000000001</v>
          </cell>
          <cell r="AZ117">
            <v>61.140000000000008</v>
          </cell>
        </row>
        <row r="118">
          <cell r="B118" t="str">
            <v>заглушка</v>
          </cell>
          <cell r="AY118">
            <v>0</v>
          </cell>
          <cell r="AZ118">
            <v>0</v>
          </cell>
        </row>
        <row r="119">
          <cell r="A119" t="str">
            <v>Заглушка</v>
          </cell>
          <cell r="B119" t="str">
            <v>15х10</v>
          </cell>
          <cell r="AY119">
            <v>6.4799999999999995</v>
          </cell>
          <cell r="AZ119">
            <v>5.3999999999999995</v>
          </cell>
        </row>
        <row r="120">
          <cell r="A120" t="str">
            <v>Заглушка</v>
          </cell>
          <cell r="B120" t="str">
            <v>16х16</v>
          </cell>
          <cell r="AY120">
            <v>6.4799999999999995</v>
          </cell>
          <cell r="AZ120">
            <v>5.3999999999999995</v>
          </cell>
        </row>
        <row r="121">
          <cell r="A121" t="str">
            <v>Заглушка</v>
          </cell>
          <cell r="B121" t="str">
            <v>25х16</v>
          </cell>
          <cell r="AY121">
            <v>14.459999999999999</v>
          </cell>
          <cell r="AZ121">
            <v>12.06</v>
          </cell>
        </row>
        <row r="122">
          <cell r="A122" t="str">
            <v>Заглушка</v>
          </cell>
          <cell r="B122" t="str">
            <v>25х25</v>
          </cell>
          <cell r="AY122">
            <v>14.459999999999999</v>
          </cell>
          <cell r="AZ122">
            <v>12.06</v>
          </cell>
        </row>
        <row r="123">
          <cell r="A123" t="str">
            <v>Заглушка</v>
          </cell>
          <cell r="B123" t="str">
            <v>40х16</v>
          </cell>
          <cell r="AY123">
            <v>22.98</v>
          </cell>
          <cell r="AZ123">
            <v>19.14</v>
          </cell>
        </row>
        <row r="124">
          <cell r="A124" t="str">
            <v>Заглушка</v>
          </cell>
          <cell r="B124" t="str">
            <v>40х25</v>
          </cell>
          <cell r="AY124">
            <v>22.98</v>
          </cell>
          <cell r="AZ124">
            <v>19.14</v>
          </cell>
        </row>
        <row r="125">
          <cell r="A125" t="str">
            <v>Заглушка</v>
          </cell>
          <cell r="B125" t="str">
            <v>40х40</v>
          </cell>
          <cell r="AY125">
            <v>22.98</v>
          </cell>
          <cell r="AZ125">
            <v>19.14</v>
          </cell>
        </row>
        <row r="126">
          <cell r="A126" t="str">
            <v>Заглушка</v>
          </cell>
          <cell r="B126" t="str">
            <v>60х40</v>
          </cell>
          <cell r="AY126">
            <v>54.42</v>
          </cell>
          <cell r="AZ126">
            <v>45.36</v>
          </cell>
        </row>
        <row r="127">
          <cell r="A127" t="str">
            <v>Заглушка</v>
          </cell>
          <cell r="B127" t="str">
            <v>60х60</v>
          </cell>
          <cell r="AY127">
            <v>54.42</v>
          </cell>
          <cell r="AZ127">
            <v>45.36</v>
          </cell>
        </row>
        <row r="128">
          <cell r="A128" t="str">
            <v>Заглушка</v>
          </cell>
          <cell r="B128" t="str">
            <v>100х40</v>
          </cell>
          <cell r="AY128">
            <v>73.38000000000001</v>
          </cell>
          <cell r="AZ128">
            <v>61.140000000000008</v>
          </cell>
        </row>
        <row r="129">
          <cell r="A129" t="str">
            <v>Заглушка</v>
          </cell>
          <cell r="B129" t="str">
            <v>100х60</v>
          </cell>
          <cell r="AY129">
            <v>73.38000000000001</v>
          </cell>
          <cell r="AZ129">
            <v>61.140000000000008</v>
          </cell>
        </row>
      </sheetData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бель"/>
      <sheetName val="ИзмененияЦен"/>
      <sheetName val="Динамика за месяц товара"/>
      <sheetName val="Италия"/>
      <sheetName val="Черный ПВС"/>
      <sheetName val="Арматура для СИП"/>
      <sheetName val="Полиэтилен и бумага"/>
      <sheetName val="Приход_полиэт_бумага"/>
      <sheetName val="железная дорога"/>
      <sheetName val="Приход"/>
      <sheetName val="Кабель вне сверки"/>
      <sheetName val="Архив"/>
      <sheetName val="Торгсервис"/>
      <sheetName val="Спец. Рапира"/>
      <sheetName val="Рапира"/>
      <sheetName val="Тула-NEW"/>
      <sheetName val="Титул"/>
      <sheetName val="Содержание"/>
      <sheetName val="Разномеры"/>
      <sheetName val="Пр1"/>
      <sheetName val="Пр2"/>
      <sheetName val="Пр3"/>
      <sheetName val="Пр4"/>
      <sheetName val="Пр5"/>
      <sheetName val="Пр6"/>
      <sheetName val="Пр7"/>
      <sheetName val="Пр8"/>
      <sheetName val="Пр9"/>
      <sheetName val="Пр10"/>
      <sheetName val="Пр11"/>
      <sheetName val="Пр12"/>
      <sheetName val="Пр13"/>
      <sheetName val="Пр14"/>
      <sheetName val="Кабель, провод"/>
      <sheetName val="cab_spec"/>
      <sheetName val="Пр7(2)"/>
      <sheetName val="Оборачиваемость"/>
      <sheetName val="Техэлектро"/>
      <sheetName val="СпецТехэлектро"/>
      <sheetName val="Закачка Техэлектро"/>
      <sheetName val="Пр11 (3)"/>
      <sheetName val="Пр11 (2)"/>
      <sheetName val="Отв. лица"/>
      <sheetName val="АСМ и РЭК"/>
      <sheetName val="АСМ и Смоленск"/>
      <sheetName val="Пр12_1"/>
      <sheetName val="Пр13_1"/>
      <sheetName val="Новые позиции_NUMнг-LS"/>
      <sheetName val="Спец. ПВС и ПУГНП"/>
      <sheetName val="NYM_RusMarket"/>
      <sheetName val="Распродажа на маркет русскейбл"/>
      <sheetName val="Спец. ЗВИ"/>
      <sheetName val="Распродажа расчет"/>
      <sheetName val="Отчет о совместимости"/>
      <sheetName val="Эл-доп"/>
      <sheetName val="Электрика"/>
      <sheetName val="Списки"/>
      <sheetName val="база"/>
      <sheetName val="Коэффициенты"/>
      <sheetName val="топография"/>
      <sheetName val="оборудование"/>
      <sheetName val="исх-данные"/>
      <sheetName val="исх_данные"/>
      <sheetName val="исходные данные"/>
      <sheetName val="Лист1"/>
    </sheetNames>
    <sheetDataSet>
      <sheetData sheetId="0">
        <row r="1">
          <cell r="A1" t="str">
            <v>Наименование</v>
          </cell>
          <cell r="GF1" t="str">
            <v>Мелкий Опт.</v>
          </cell>
          <cell r="GG1" t="str">
            <v>Опт.</v>
          </cell>
        </row>
        <row r="2">
          <cell r="A2" t="str">
            <v>@</v>
          </cell>
          <cell r="GF2" t="str">
            <v>@</v>
          </cell>
          <cell r="GG2" t="str">
            <v>@</v>
          </cell>
        </row>
        <row r="3">
          <cell r="A3" t="str">
            <v>&amp;</v>
          </cell>
        </row>
        <row r="4">
          <cell r="A4" t="str">
            <v>.</v>
          </cell>
          <cell r="GG4">
            <v>39580.747658912034</v>
          </cell>
        </row>
        <row r="5">
          <cell r="A5" t="str">
            <v>.</v>
          </cell>
        </row>
        <row r="6">
          <cell r="A6" t="str">
            <v>.</v>
          </cell>
        </row>
        <row r="7">
          <cell r="A7" t="str">
            <v>.</v>
          </cell>
        </row>
        <row r="8">
          <cell r="A8" t="str">
            <v>.</v>
          </cell>
        </row>
        <row r="9">
          <cell r="A9" t="str">
            <v>.</v>
          </cell>
        </row>
        <row r="10">
          <cell r="A10" t="str">
            <v xml:space="preserve"> Провод медный (ПУНП, ПВ-1, ППВ)</v>
          </cell>
        </row>
        <row r="11">
          <cell r="A11" t="str">
            <v>ПУНП 2х1,5</v>
          </cell>
          <cell r="GF11">
            <v>9.86</v>
          </cell>
          <cell r="GG11">
            <v>8.57</v>
          </cell>
        </row>
        <row r="12">
          <cell r="A12" t="str">
            <v>ПУНП 2х2,5</v>
          </cell>
          <cell r="GF12">
            <v>15.74</v>
          </cell>
          <cell r="GG12">
            <v>13.69</v>
          </cell>
        </row>
        <row r="13">
          <cell r="A13" t="str">
            <v>ПУНП 2х4</v>
          </cell>
          <cell r="GF13">
            <v>23.7</v>
          </cell>
          <cell r="GG13">
            <v>20.61</v>
          </cell>
        </row>
        <row r="14">
          <cell r="A14" t="str">
            <v>ПУНП 3х1,5</v>
          </cell>
          <cell r="GF14">
            <v>14.47</v>
          </cell>
          <cell r="GG14">
            <v>12.58</v>
          </cell>
        </row>
        <row r="15">
          <cell r="A15" t="str">
            <v>ПУНП 3х2,5</v>
          </cell>
          <cell r="GF15">
            <v>23.3</v>
          </cell>
          <cell r="GG15">
            <v>20.260000000000002</v>
          </cell>
        </row>
        <row r="16">
          <cell r="A16" t="str">
            <v>ПУНП 3х4</v>
          </cell>
          <cell r="GF16">
            <v>35.36</v>
          </cell>
          <cell r="GG16">
            <v>30.75</v>
          </cell>
        </row>
        <row r="17">
          <cell r="A17" t="str">
            <v>ПВ-1  0,5</v>
          </cell>
          <cell r="GF17">
            <v>1.83</v>
          </cell>
          <cell r="GG17">
            <v>1.66</v>
          </cell>
        </row>
        <row r="18">
          <cell r="A18" t="str">
            <v>ПВ-1  0,75</v>
          </cell>
          <cell r="GF18">
            <v>2.58</v>
          </cell>
          <cell r="GG18">
            <v>2.35</v>
          </cell>
        </row>
        <row r="19">
          <cell r="A19" t="str">
            <v>ПВ-1  1</v>
          </cell>
          <cell r="GF19">
            <v>3.22</v>
          </cell>
          <cell r="GG19">
            <v>2.93</v>
          </cell>
        </row>
        <row r="20">
          <cell r="A20" t="str">
            <v>ПВ-1  1,5</v>
          </cell>
          <cell r="GF20">
            <v>4.7300000000000004</v>
          </cell>
          <cell r="GG20">
            <v>4.1100000000000003</v>
          </cell>
        </row>
        <row r="21">
          <cell r="A21" t="str">
            <v>ПВ-1  2,5</v>
          </cell>
          <cell r="GF21">
            <v>7.66</v>
          </cell>
          <cell r="GG21">
            <v>6.75</v>
          </cell>
        </row>
        <row r="22">
          <cell r="A22" t="str">
            <v>ПВ-1  4</v>
          </cell>
          <cell r="GF22">
            <v>12.47</v>
          </cell>
          <cell r="GG22">
            <v>10.98</v>
          </cell>
        </row>
        <row r="23">
          <cell r="A23" t="str">
            <v>ПВ-1  6</v>
          </cell>
          <cell r="GF23">
            <v>18.13</v>
          </cell>
          <cell r="GG23">
            <v>16.190000000000001</v>
          </cell>
        </row>
        <row r="24">
          <cell r="A24" t="str">
            <v>ПВ-1 10</v>
          </cell>
          <cell r="GF24">
            <v>30.22</v>
          </cell>
          <cell r="GG24">
            <v>26.28</v>
          </cell>
        </row>
        <row r="25">
          <cell r="A25" t="str">
            <v>ПВ-1 16</v>
          </cell>
          <cell r="GF25">
            <v>48.35</v>
          </cell>
          <cell r="GG25">
            <v>42.04</v>
          </cell>
        </row>
        <row r="26">
          <cell r="A26" t="str">
            <v>ПВ-1 25</v>
          </cell>
          <cell r="GF26">
            <v>76.34</v>
          </cell>
          <cell r="GG26">
            <v>69.400000000000006</v>
          </cell>
        </row>
        <row r="27">
          <cell r="A27" t="str">
            <v>ПВ-1 35</v>
          </cell>
          <cell r="GF27">
            <v>105.25</v>
          </cell>
          <cell r="GG27">
            <v>95.69</v>
          </cell>
        </row>
        <row r="28">
          <cell r="A28" t="str">
            <v>ПВ-1 50</v>
          </cell>
          <cell r="GF28">
            <v>151.79</v>
          </cell>
          <cell r="GG28">
            <v>137.99</v>
          </cell>
        </row>
        <row r="29">
          <cell r="A29" t="str">
            <v>ПВ-1 70</v>
          </cell>
          <cell r="GF29">
            <v>218.1</v>
          </cell>
          <cell r="GG29">
            <v>198.27</v>
          </cell>
        </row>
        <row r="30">
          <cell r="A30" t="str">
            <v>ПВ-1 95</v>
          </cell>
          <cell r="GF30">
            <v>299.14999999999998</v>
          </cell>
          <cell r="GG30">
            <v>271.95999999999998</v>
          </cell>
        </row>
        <row r="31">
          <cell r="A31" t="str">
            <v>ПВ-1 120</v>
          </cell>
          <cell r="GF31">
            <v>383.8</v>
          </cell>
          <cell r="GG31">
            <v>348.91</v>
          </cell>
        </row>
        <row r="32">
          <cell r="A32" t="str">
            <v>ППВ 2х1,5</v>
          </cell>
          <cell r="GF32">
            <v>9.84</v>
          </cell>
          <cell r="GG32">
            <v>8.5500000000000007</v>
          </cell>
        </row>
        <row r="33">
          <cell r="A33" t="str">
            <v>ППВ 2х2,5</v>
          </cell>
          <cell r="GF33">
            <v>14.9</v>
          </cell>
          <cell r="GG33">
            <v>12.95</v>
          </cell>
        </row>
        <row r="34">
          <cell r="A34" t="str">
            <v>ППВ 2х4</v>
          </cell>
          <cell r="GF34">
            <v>23.98</v>
          </cell>
          <cell r="GG34">
            <v>21.03</v>
          </cell>
        </row>
        <row r="35">
          <cell r="A35" t="str">
            <v>ППВ 3х1,5</v>
          </cell>
          <cell r="GF35">
            <v>14.61</v>
          </cell>
          <cell r="GG35">
            <v>12.7</v>
          </cell>
        </row>
        <row r="36">
          <cell r="A36" t="str">
            <v>ППВ 3х2,5</v>
          </cell>
          <cell r="GF36">
            <v>23.25</v>
          </cell>
          <cell r="GG36">
            <v>20.22</v>
          </cell>
        </row>
        <row r="37">
          <cell r="A37" t="str">
            <v>ППВ 3х4</v>
          </cell>
          <cell r="GF37">
            <v>34.68</v>
          </cell>
          <cell r="GG37">
            <v>31.53</v>
          </cell>
        </row>
        <row r="38">
          <cell r="A38" t="str">
            <v xml:space="preserve"> Провод медный гибкий (ШВП-2, ШВВП, ПУГНП, ПВС, ПВ-3)</v>
          </cell>
          <cell r="GF38">
            <v>0</v>
          </cell>
        </row>
        <row r="39">
          <cell r="A39" t="str">
            <v>ШВП-2 2х0,2</v>
          </cell>
          <cell r="GF39">
            <v>2.6</v>
          </cell>
          <cell r="GG39">
            <v>2.2599999999999998</v>
          </cell>
        </row>
        <row r="40">
          <cell r="A40" t="str">
            <v>ШВП-2 2х0,35</v>
          </cell>
          <cell r="GF40">
            <v>3.8</v>
          </cell>
          <cell r="GG40">
            <v>3.3</v>
          </cell>
        </row>
        <row r="41">
          <cell r="A41" t="str">
            <v>ШВП-2 2х0,5</v>
          </cell>
          <cell r="GF41">
            <v>5.09</v>
          </cell>
          <cell r="GG41">
            <v>4.43</v>
          </cell>
        </row>
        <row r="42">
          <cell r="A42" t="str">
            <v>ШВП-2 2х0,75</v>
          </cell>
          <cell r="GF42">
            <v>6.98</v>
          </cell>
          <cell r="GG42">
            <v>6.07</v>
          </cell>
        </row>
        <row r="43">
          <cell r="A43" t="str">
            <v>ШВВП 2х0,35</v>
          </cell>
          <cell r="GF43">
            <v>3.74</v>
          </cell>
          <cell r="GG43">
            <v>3.25</v>
          </cell>
        </row>
        <row r="44">
          <cell r="A44" t="str">
            <v>ШВВП 2х0,5</v>
          </cell>
          <cell r="GF44">
            <v>4.8499999999999996</v>
          </cell>
          <cell r="GG44">
            <v>4.22</v>
          </cell>
        </row>
        <row r="45">
          <cell r="A45" t="str">
            <v>ШВВП 2х0,75</v>
          </cell>
          <cell r="GF45">
            <v>6.46</v>
          </cell>
          <cell r="GG45">
            <v>5.62</v>
          </cell>
        </row>
        <row r="46">
          <cell r="A46" t="str">
            <v>ШВВП 3х0,5</v>
          </cell>
          <cell r="GF46">
            <v>7.26</v>
          </cell>
          <cell r="GG46">
            <v>6.32</v>
          </cell>
        </row>
        <row r="47">
          <cell r="A47" t="str">
            <v>ШВВП 3х0,75</v>
          </cell>
          <cell r="GF47">
            <v>9.6199999999999992</v>
          </cell>
          <cell r="GG47">
            <v>8.3699999999999992</v>
          </cell>
        </row>
        <row r="48">
          <cell r="A48" t="str">
            <v>ПУГНП 2х1,5</v>
          </cell>
          <cell r="GF48">
            <v>9.8699999999999992</v>
          </cell>
          <cell r="GG48">
            <v>8.58</v>
          </cell>
        </row>
        <row r="49">
          <cell r="A49" t="str">
            <v>ПУГНП 2х2,5</v>
          </cell>
          <cell r="GF49">
            <v>16.21</v>
          </cell>
          <cell r="GG49">
            <v>14.1</v>
          </cell>
        </row>
        <row r="50">
          <cell r="A50" t="str">
            <v>ПУГНП 2х4</v>
          </cell>
          <cell r="GF50">
            <v>25.2</v>
          </cell>
          <cell r="GG50">
            <v>21.91</v>
          </cell>
        </row>
        <row r="51">
          <cell r="A51" t="str">
            <v>ПУГНП 3х1,5</v>
          </cell>
          <cell r="GF51">
            <v>14.67</v>
          </cell>
          <cell r="GG51">
            <v>12.76</v>
          </cell>
        </row>
        <row r="52">
          <cell r="A52" t="str">
            <v>ПУГНП 3х2,5</v>
          </cell>
          <cell r="GF52">
            <v>24.16</v>
          </cell>
          <cell r="GG52">
            <v>21.01</v>
          </cell>
        </row>
        <row r="53">
          <cell r="A53" t="str">
            <v>ПУГНП 3х4</v>
          </cell>
          <cell r="GF53">
            <v>37.71</v>
          </cell>
          <cell r="GG53">
            <v>32.79</v>
          </cell>
        </row>
        <row r="54">
          <cell r="A54" t="str">
            <v>ПВС 2х0,75</v>
          </cell>
          <cell r="GF54">
            <v>7.94</v>
          </cell>
          <cell r="GG54">
            <v>6.9</v>
          </cell>
        </row>
        <row r="55">
          <cell r="A55" t="str">
            <v>ПВС 2х1</v>
          </cell>
          <cell r="GF55">
            <v>10.02</v>
          </cell>
          <cell r="GG55">
            <v>8.7100000000000009</v>
          </cell>
        </row>
        <row r="56">
          <cell r="A56" t="str">
            <v>ПВС 2х1,5</v>
          </cell>
          <cell r="GF56">
            <v>13.11</v>
          </cell>
          <cell r="GG56">
            <v>11.4</v>
          </cell>
        </row>
        <row r="57">
          <cell r="A57" t="str">
            <v>ПВС 2х2,5</v>
          </cell>
          <cell r="GF57">
            <v>20.86</v>
          </cell>
          <cell r="GG57">
            <v>18.14</v>
          </cell>
        </row>
        <row r="58">
          <cell r="A58" t="str">
            <v>ПВС 2х4</v>
          </cell>
          <cell r="GF58">
            <v>31.85</v>
          </cell>
          <cell r="GG58">
            <v>27.69</v>
          </cell>
        </row>
        <row r="59">
          <cell r="A59" t="str">
            <v>ПВС 2х6</v>
          </cell>
          <cell r="GF59">
            <v>46.09</v>
          </cell>
          <cell r="GG59">
            <v>40.08</v>
          </cell>
        </row>
        <row r="60">
          <cell r="A60" t="str">
            <v>ПВС 2х10</v>
          </cell>
          <cell r="GF60">
            <v>73.19</v>
          </cell>
          <cell r="GG60">
            <v>63.64</v>
          </cell>
        </row>
        <row r="61">
          <cell r="A61" t="str">
            <v>ПВС 2х16</v>
          </cell>
          <cell r="GF61">
            <v>124.07</v>
          </cell>
          <cell r="GG61">
            <v>107.89</v>
          </cell>
        </row>
        <row r="62">
          <cell r="A62" t="str">
            <v>ПВС 3х0,75</v>
          </cell>
          <cell r="GF62">
            <v>10.78</v>
          </cell>
          <cell r="GG62">
            <v>9.3800000000000008</v>
          </cell>
        </row>
        <row r="63">
          <cell r="A63" t="str">
            <v>ПВС 3х1</v>
          </cell>
          <cell r="GF63">
            <v>13.43</v>
          </cell>
          <cell r="GG63">
            <v>11.68</v>
          </cell>
        </row>
        <row r="64">
          <cell r="A64" t="str">
            <v>ПВС 3х1,5</v>
          </cell>
          <cell r="GF64">
            <v>18.059999999999999</v>
          </cell>
          <cell r="GG64">
            <v>15.7</v>
          </cell>
        </row>
        <row r="65">
          <cell r="A65" t="str">
            <v>ПВС 3х2,5</v>
          </cell>
          <cell r="GF65">
            <v>28.92</v>
          </cell>
          <cell r="GG65">
            <v>25.15</v>
          </cell>
        </row>
        <row r="66">
          <cell r="A66" t="str">
            <v>ПВС 3х4</v>
          </cell>
          <cell r="GF66">
            <v>45.19</v>
          </cell>
          <cell r="GG66">
            <v>39.299999999999997</v>
          </cell>
        </row>
        <row r="67">
          <cell r="A67" t="str">
            <v>ПВС 3х6</v>
          </cell>
          <cell r="GF67">
            <v>66.02</v>
          </cell>
          <cell r="GG67">
            <v>57.41</v>
          </cell>
        </row>
        <row r="68">
          <cell r="A68" t="str">
            <v>ПВС 3х10</v>
          </cell>
          <cell r="GF68">
            <v>107.35</v>
          </cell>
          <cell r="GG68">
            <v>93.35</v>
          </cell>
        </row>
        <row r="69">
          <cell r="A69" t="str">
            <v>ПВС 3х16</v>
          </cell>
          <cell r="GF69">
            <v>184.01</v>
          </cell>
          <cell r="GG69">
            <v>160</v>
          </cell>
        </row>
        <row r="70">
          <cell r="A70" t="str">
            <v>ПВС 4х0,75</v>
          </cell>
          <cell r="GF70">
            <v>13.6</v>
          </cell>
          <cell r="GG70">
            <v>11.82</v>
          </cell>
        </row>
        <row r="71">
          <cell r="A71" t="str">
            <v>ПВС 4х1</v>
          </cell>
          <cell r="GF71">
            <v>17.79</v>
          </cell>
          <cell r="GG71">
            <v>15.47</v>
          </cell>
        </row>
        <row r="72">
          <cell r="A72" t="str">
            <v>ПВС 4х1,5</v>
          </cell>
          <cell r="GF72">
            <v>24.41</v>
          </cell>
          <cell r="GG72">
            <v>21.22</v>
          </cell>
        </row>
        <row r="73">
          <cell r="A73" t="str">
            <v>ПВС 4х2,5</v>
          </cell>
          <cell r="GF73">
            <v>38.15</v>
          </cell>
          <cell r="GG73">
            <v>33.18</v>
          </cell>
        </row>
        <row r="74">
          <cell r="A74" t="str">
            <v>ПВС 4х4</v>
          </cell>
          <cell r="GF74">
            <v>60.07</v>
          </cell>
          <cell r="GG74">
            <v>52.23</v>
          </cell>
        </row>
        <row r="75">
          <cell r="A75" t="str">
            <v>ПВС 4х6</v>
          </cell>
          <cell r="GF75">
            <v>87.2</v>
          </cell>
          <cell r="GG75">
            <v>75.83</v>
          </cell>
        </row>
        <row r="76">
          <cell r="A76" t="str">
            <v>ПВС 4х10</v>
          </cell>
          <cell r="GF76">
            <v>141.34</v>
          </cell>
          <cell r="GG76">
            <v>122.91</v>
          </cell>
        </row>
        <row r="77">
          <cell r="A77" t="str">
            <v>ПВС 4х16</v>
          </cell>
          <cell r="GF77">
            <v>243.56</v>
          </cell>
          <cell r="GG77">
            <v>211.79</v>
          </cell>
        </row>
        <row r="78">
          <cell r="A78" t="str">
            <v>ПВС 5х0,75</v>
          </cell>
          <cell r="GF78">
            <v>17.350000000000001</v>
          </cell>
          <cell r="GG78">
            <v>15.08</v>
          </cell>
        </row>
        <row r="79">
          <cell r="A79" t="str">
            <v>ПВС 5х1</v>
          </cell>
          <cell r="GF79">
            <v>21.76</v>
          </cell>
          <cell r="GG79">
            <v>18.920000000000002</v>
          </cell>
        </row>
        <row r="80">
          <cell r="A80" t="str">
            <v>ПВС 5х1,5</v>
          </cell>
          <cell r="GF80">
            <v>30.45</v>
          </cell>
          <cell r="GG80">
            <v>26.48</v>
          </cell>
        </row>
        <row r="81">
          <cell r="A81" t="str">
            <v>ПВС 5х2,5</v>
          </cell>
          <cell r="GF81">
            <v>47.77</v>
          </cell>
          <cell r="GG81">
            <v>41.54</v>
          </cell>
        </row>
        <row r="82">
          <cell r="A82" t="str">
            <v>ПВС 5х4</v>
          </cell>
          <cell r="GF82">
            <v>75.62</v>
          </cell>
          <cell r="GG82">
            <v>65.760000000000005</v>
          </cell>
        </row>
        <row r="83">
          <cell r="A83" t="str">
            <v>ПВС 5х6</v>
          </cell>
          <cell r="GF83">
            <v>109.18</v>
          </cell>
          <cell r="GG83">
            <v>94.94</v>
          </cell>
        </row>
        <row r="84">
          <cell r="A84" t="str">
            <v>ПВС 5х10</v>
          </cell>
          <cell r="GF84">
            <v>177.12</v>
          </cell>
          <cell r="GG84">
            <v>154.02000000000001</v>
          </cell>
        </row>
        <row r="85">
          <cell r="A85" t="str">
            <v>ПВС 5х16</v>
          </cell>
          <cell r="GF85">
            <v>309.11</v>
          </cell>
          <cell r="GG85">
            <v>268.79000000000002</v>
          </cell>
        </row>
        <row r="86">
          <cell r="A86" t="str">
            <v>ПВ-3  0,5</v>
          </cell>
          <cell r="GF86">
            <v>2</v>
          </cell>
          <cell r="GG86">
            <v>1.82</v>
          </cell>
        </row>
        <row r="87">
          <cell r="A87" t="str">
            <v>ПВ-3  0,75</v>
          </cell>
          <cell r="GF87">
            <v>2.7</v>
          </cell>
          <cell r="GG87">
            <v>2.4500000000000002</v>
          </cell>
        </row>
        <row r="88">
          <cell r="A88" t="str">
            <v>ПВ-3  1</v>
          </cell>
          <cell r="GF88">
            <v>3.26</v>
          </cell>
          <cell r="GG88">
            <v>2.96</v>
          </cell>
        </row>
        <row r="89">
          <cell r="A89" t="str">
            <v>ПВ-3  1,5</v>
          </cell>
          <cell r="GF89">
            <v>4.5999999999999996</v>
          </cell>
          <cell r="GG89">
            <v>4.18</v>
          </cell>
        </row>
        <row r="90">
          <cell r="A90" t="str">
            <v>ПВ-3  2,5</v>
          </cell>
          <cell r="GF90">
            <v>7.69</v>
          </cell>
          <cell r="GG90">
            <v>6.99</v>
          </cell>
        </row>
        <row r="91">
          <cell r="A91" t="str">
            <v>ПВ-3  4</v>
          </cell>
          <cell r="GF91">
            <v>12.99</v>
          </cell>
          <cell r="GG91">
            <v>11.3</v>
          </cell>
        </row>
        <row r="92">
          <cell r="A92" t="str">
            <v>ПВ-3  6</v>
          </cell>
          <cell r="GF92">
            <v>19.45</v>
          </cell>
          <cell r="GG92">
            <v>16.91</v>
          </cell>
        </row>
        <row r="93">
          <cell r="A93" t="str">
            <v>ПВ-3 10</v>
          </cell>
          <cell r="GF93">
            <v>30.58</v>
          </cell>
          <cell r="GG93">
            <v>26.59</v>
          </cell>
        </row>
        <row r="94">
          <cell r="A94" t="str">
            <v>ПВ-3 16</v>
          </cell>
          <cell r="GF94">
            <v>50.13</v>
          </cell>
          <cell r="GG94">
            <v>45.57</v>
          </cell>
        </row>
        <row r="95">
          <cell r="A95" t="str">
            <v>ПВ-3 25</v>
          </cell>
          <cell r="GF95">
            <v>77.12</v>
          </cell>
          <cell r="GG95">
            <v>67.239999999999995</v>
          </cell>
        </row>
        <row r="96">
          <cell r="A96" t="str">
            <v>ПВ-3 35</v>
          </cell>
          <cell r="GF96">
            <v>109.54</v>
          </cell>
          <cell r="GG96">
            <v>95.42</v>
          </cell>
        </row>
        <row r="97">
          <cell r="A97" t="str">
            <v>ПВ-3 50</v>
          </cell>
          <cell r="GF97">
            <v>153.55000000000001</v>
          </cell>
          <cell r="GG97">
            <v>133.75</v>
          </cell>
        </row>
        <row r="98">
          <cell r="A98" t="str">
            <v>ПВ-3 70</v>
          </cell>
          <cell r="GF98">
            <v>214.5</v>
          </cell>
          <cell r="GG98">
            <v>187.01</v>
          </cell>
        </row>
        <row r="99">
          <cell r="A99" t="str">
            <v>ПВ-3 95</v>
          </cell>
          <cell r="GF99">
            <v>296.47000000000003</v>
          </cell>
          <cell r="GG99">
            <v>258.25</v>
          </cell>
        </row>
        <row r="100">
          <cell r="A100" t="str">
            <v>ПВ-3 120</v>
          </cell>
          <cell r="GF100">
            <v>364.88</v>
          </cell>
          <cell r="GG100">
            <v>331.71</v>
          </cell>
        </row>
        <row r="101">
          <cell r="A101" t="str">
            <v>ПВ-3 150</v>
          </cell>
          <cell r="GF101">
            <v>521.46</v>
          </cell>
          <cell r="GG101">
            <v>474.05</v>
          </cell>
        </row>
        <row r="102">
          <cell r="A102" t="str">
            <v>ПВ-3 185</v>
          </cell>
          <cell r="GF102">
            <v>658.77</v>
          </cell>
          <cell r="GG102">
            <v>598.88</v>
          </cell>
        </row>
        <row r="103">
          <cell r="A103" t="str">
            <v>ПВ-3 240</v>
          </cell>
          <cell r="GF103">
            <v>876.82</v>
          </cell>
          <cell r="GG103">
            <v>797.11</v>
          </cell>
        </row>
        <row r="104">
          <cell r="A104" t="str">
            <v xml:space="preserve"> Провод алюминиевый (АПВ, АППВ, АПУНП)</v>
          </cell>
          <cell r="GF104">
            <v>0</v>
          </cell>
        </row>
        <row r="105">
          <cell r="A105" t="str">
            <v>АПВ 2,5</v>
          </cell>
          <cell r="GF105">
            <v>1.5</v>
          </cell>
          <cell r="GG105">
            <v>1.34</v>
          </cell>
        </row>
        <row r="106">
          <cell r="A106" t="str">
            <v>АПВ 4</v>
          </cell>
          <cell r="GF106">
            <v>2.13</v>
          </cell>
          <cell r="GG106">
            <v>1.92</v>
          </cell>
        </row>
        <row r="107">
          <cell r="A107" t="str">
            <v>АПВ 6</v>
          </cell>
          <cell r="GF107">
            <v>2.9</v>
          </cell>
          <cell r="GG107">
            <v>2.59</v>
          </cell>
        </row>
        <row r="108">
          <cell r="A108" t="str">
            <v>АПВ 10</v>
          </cell>
          <cell r="GF108">
            <v>4.78</v>
          </cell>
          <cell r="GG108">
            <v>4.2699999999999996</v>
          </cell>
        </row>
        <row r="109">
          <cell r="A109" t="str">
            <v>АПВ 16</v>
          </cell>
          <cell r="GF109">
            <v>7.28</v>
          </cell>
          <cell r="GG109">
            <v>6.38</v>
          </cell>
        </row>
        <row r="110">
          <cell r="A110" t="str">
            <v>АПВ 25</v>
          </cell>
          <cell r="GF110">
            <v>11.54</v>
          </cell>
          <cell r="GG110">
            <v>10.49</v>
          </cell>
        </row>
        <row r="111">
          <cell r="A111" t="str">
            <v>АПВ 35</v>
          </cell>
          <cell r="GF111">
            <v>17.59</v>
          </cell>
          <cell r="GG111">
            <v>15.3</v>
          </cell>
        </row>
        <row r="112">
          <cell r="A112" t="str">
            <v>АПВ 50</v>
          </cell>
          <cell r="GF112">
            <v>22.75</v>
          </cell>
          <cell r="GG112">
            <v>20.5</v>
          </cell>
        </row>
        <row r="113">
          <cell r="A113" t="str">
            <v>АПВ 70</v>
          </cell>
          <cell r="GF113">
            <v>33.6</v>
          </cell>
          <cell r="GG113">
            <v>29.65</v>
          </cell>
        </row>
        <row r="114">
          <cell r="A114" t="str">
            <v>АПВ 95</v>
          </cell>
          <cell r="GF114">
            <v>43.13</v>
          </cell>
          <cell r="GG114">
            <v>38.96</v>
          </cell>
        </row>
        <row r="115">
          <cell r="A115" t="str">
            <v>АПВ 120</v>
          </cell>
          <cell r="GF115">
            <v>61.66</v>
          </cell>
          <cell r="GG115">
            <v>55.75</v>
          </cell>
        </row>
        <row r="116">
          <cell r="A116" t="str">
            <v>АППВ 2х2,5</v>
          </cell>
          <cell r="GF116">
            <v>3.05</v>
          </cell>
          <cell r="GG116">
            <v>2.65</v>
          </cell>
        </row>
        <row r="117">
          <cell r="A117" t="str">
            <v>АППВ 2х4</v>
          </cell>
          <cell r="GF117">
            <v>4.51</v>
          </cell>
          <cell r="GG117">
            <v>4.0999999999999996</v>
          </cell>
        </row>
        <row r="118">
          <cell r="A118" t="str">
            <v>АППВ 3х2,5</v>
          </cell>
          <cell r="GF118">
            <v>5.01</v>
          </cell>
          <cell r="GG118">
            <v>4.3600000000000003</v>
          </cell>
        </row>
        <row r="119">
          <cell r="A119" t="str">
            <v>АППВ 3х4</v>
          </cell>
          <cell r="GF119">
            <v>7.06</v>
          </cell>
          <cell r="GG119">
            <v>6.14</v>
          </cell>
        </row>
        <row r="120">
          <cell r="A120" t="str">
            <v>АПУНП 2х2,5</v>
          </cell>
          <cell r="GF120">
            <v>3.65</v>
          </cell>
          <cell r="GG120">
            <v>3.26</v>
          </cell>
        </row>
        <row r="121">
          <cell r="A121" t="str">
            <v>АПУНП 2х4</v>
          </cell>
          <cell r="GF121">
            <v>5.23</v>
          </cell>
          <cell r="GG121">
            <v>4.75</v>
          </cell>
        </row>
        <row r="122">
          <cell r="A122" t="str">
            <v>АПУНП 3х2,5</v>
          </cell>
          <cell r="GF122">
            <v>5.41</v>
          </cell>
          <cell r="GG122">
            <v>4.83</v>
          </cell>
        </row>
        <row r="123">
          <cell r="A123" t="str">
            <v>АПУНП 3х4</v>
          </cell>
          <cell r="GF123">
            <v>7.78</v>
          </cell>
          <cell r="GG123">
            <v>7.08</v>
          </cell>
        </row>
        <row r="423">
          <cell r="A423" t="str">
            <v>NYM 3х4</v>
          </cell>
          <cell r="GF423">
            <v>41.08</v>
          </cell>
          <cell r="GG423">
            <v>37.340000000000003</v>
          </cell>
        </row>
        <row r="424">
          <cell r="A424" t="str">
            <v>NYM 3х6</v>
          </cell>
          <cell r="GF424">
            <v>59.94</v>
          </cell>
          <cell r="GG424">
            <v>54.49</v>
          </cell>
        </row>
        <row r="425">
          <cell r="A425" t="str">
            <v>NYM 3х10</v>
          </cell>
          <cell r="GF425">
            <v>108.13</v>
          </cell>
          <cell r="GG425">
            <v>98.3</v>
          </cell>
        </row>
        <row r="426">
          <cell r="A426" t="str">
            <v>NYM 3х16</v>
          </cell>
          <cell r="GF426">
            <v>163.07</v>
          </cell>
          <cell r="GG426">
            <v>148.25</v>
          </cell>
        </row>
        <row r="427">
          <cell r="A427" t="str">
            <v>NYM 4х1,5</v>
          </cell>
          <cell r="GF427">
            <v>22.85</v>
          </cell>
          <cell r="GG427">
            <v>20.77</v>
          </cell>
        </row>
        <row r="428">
          <cell r="A428" t="str">
            <v>NYM 4х2,5</v>
          </cell>
          <cell r="GF428">
            <v>35.31</v>
          </cell>
          <cell r="GG428">
            <v>32.1</v>
          </cell>
        </row>
        <row r="429">
          <cell r="A429" t="str">
            <v>NYM 4х4</v>
          </cell>
          <cell r="GF429">
            <v>55.16</v>
          </cell>
          <cell r="GG429">
            <v>49.69</v>
          </cell>
        </row>
        <row r="430">
          <cell r="A430" t="str">
            <v>NYM 4х6</v>
          </cell>
          <cell r="GF430">
            <v>85.76</v>
          </cell>
          <cell r="GG430">
            <v>74.569999999999993</v>
          </cell>
        </row>
        <row r="431">
          <cell r="A431" t="str">
            <v>NYM 4х10</v>
          </cell>
          <cell r="GF431">
            <v>144.76</v>
          </cell>
          <cell r="GG431">
            <v>125.88</v>
          </cell>
        </row>
        <row r="432">
          <cell r="A432" t="str">
            <v>NYM 4х16</v>
          </cell>
          <cell r="GF432">
            <v>229.16</v>
          </cell>
          <cell r="GG432">
            <v>199.27</v>
          </cell>
        </row>
        <row r="433">
          <cell r="A433" t="str">
            <v>NYM 4х25</v>
          </cell>
          <cell r="GF433">
            <v>354.26</v>
          </cell>
          <cell r="GG433">
            <v>308.05</v>
          </cell>
        </row>
        <row r="434">
          <cell r="A434" t="str">
            <v>NYM 4х35</v>
          </cell>
          <cell r="GF434">
            <v>485.99</v>
          </cell>
          <cell r="GG434">
            <v>422.6</v>
          </cell>
        </row>
        <row r="435">
          <cell r="A435" t="str">
            <v>NYM 5х1,5</v>
          </cell>
          <cell r="GF435">
            <v>27.2</v>
          </cell>
          <cell r="GG435">
            <v>24.73</v>
          </cell>
        </row>
        <row r="436">
          <cell r="A436" t="str">
            <v>NYM 5х2,5</v>
          </cell>
          <cell r="GF436">
            <v>43.59</v>
          </cell>
          <cell r="GG436">
            <v>39.630000000000003</v>
          </cell>
        </row>
        <row r="437">
          <cell r="A437" t="str">
            <v>NYM 5х4</v>
          </cell>
          <cell r="GF437">
            <v>66.13</v>
          </cell>
          <cell r="GG437">
            <v>60.11</v>
          </cell>
        </row>
        <row r="438">
          <cell r="A438" t="str">
            <v>NYM 5х6</v>
          </cell>
          <cell r="GF438">
            <v>100.1</v>
          </cell>
          <cell r="GG438">
            <v>89.78</v>
          </cell>
        </row>
        <row r="439">
          <cell r="A439" t="str">
            <v>NYM 5х10</v>
          </cell>
          <cell r="GF439">
            <v>171.14</v>
          </cell>
          <cell r="GG439">
            <v>155.58000000000001</v>
          </cell>
        </row>
        <row r="440">
          <cell r="A440" t="str">
            <v>NYM 5х16</v>
          </cell>
          <cell r="GF440">
            <v>271.20999999999998</v>
          </cell>
          <cell r="GG440">
            <v>246.55</v>
          </cell>
        </row>
        <row r="441">
          <cell r="A441" t="str">
            <v>NYM 5х25</v>
          </cell>
          <cell r="GF441">
            <v>423.49</v>
          </cell>
          <cell r="GG441">
            <v>384.99</v>
          </cell>
        </row>
        <row r="442">
          <cell r="A442" t="str">
            <v>NYM 5х35</v>
          </cell>
          <cell r="GF442">
            <v>601.66999999999996</v>
          </cell>
          <cell r="GG442">
            <v>546.97</v>
          </cell>
        </row>
        <row r="443">
          <cell r="A443" t="str">
            <v>Пр-во "Севкабель"</v>
          </cell>
          <cell r="GF443">
            <v>0</v>
          </cell>
        </row>
        <row r="444">
          <cell r="A444" t="str">
            <v>NYM 2х1,5 (Севкабель)</v>
          </cell>
          <cell r="GF444">
            <v>14.12</v>
          </cell>
          <cell r="GG444">
            <v>12.83</v>
          </cell>
        </row>
        <row r="445">
          <cell r="A445" t="str">
            <v>NYM 2х2,5 (Севкабель)</v>
          </cell>
          <cell r="GF445">
            <v>21.42</v>
          </cell>
          <cell r="GG445">
            <v>19.47</v>
          </cell>
        </row>
        <row r="446">
          <cell r="A446" t="str">
            <v>NYM 3х1,5 (Севкабель)</v>
          </cell>
          <cell r="GF446">
            <v>19.079999999999998</v>
          </cell>
          <cell r="GG446">
            <v>17.350000000000001</v>
          </cell>
        </row>
        <row r="447">
          <cell r="A447" t="str">
            <v>NYM 3х2,5 (Севкабель)</v>
          </cell>
          <cell r="GF447">
            <v>29.24</v>
          </cell>
          <cell r="GG447">
            <v>26.58</v>
          </cell>
        </row>
        <row r="448">
          <cell r="A448" t="str">
            <v>NYM 4х1,5 (Севкабель)</v>
          </cell>
          <cell r="GF448">
            <v>24.42</v>
          </cell>
          <cell r="GG448">
            <v>22.2</v>
          </cell>
        </row>
        <row r="449">
          <cell r="A449" t="str">
            <v>NYM 4х2,5 (Севкабель)</v>
          </cell>
          <cell r="GF449">
            <v>38.229999999999997</v>
          </cell>
          <cell r="GG449">
            <v>34.76</v>
          </cell>
        </row>
        <row r="450">
          <cell r="A450" t="str">
            <v>NYM 5х1,5 (Севкабель)</v>
          </cell>
          <cell r="GF450">
            <v>29.98</v>
          </cell>
          <cell r="GG450">
            <v>27.25</v>
          </cell>
        </row>
        <row r="451">
          <cell r="A451" t="str">
            <v>NYM 5х2,5 (Севкабель)</v>
          </cell>
          <cell r="GF451">
            <v>47.12</v>
          </cell>
          <cell r="GG451">
            <v>42.83</v>
          </cell>
        </row>
        <row r="452">
          <cell r="A452" t="str">
            <v>NYMнг-LS 2х1,5</v>
          </cell>
          <cell r="GF452">
            <v>15.76</v>
          </cell>
          <cell r="GG452">
            <v>14.32</v>
          </cell>
        </row>
        <row r="453">
          <cell r="A453" t="str">
            <v>NYMнг-LS 2х2,5</v>
          </cell>
          <cell r="GF453">
            <v>22.92</v>
          </cell>
          <cell r="GG453">
            <v>20.84</v>
          </cell>
        </row>
        <row r="454">
          <cell r="A454" t="str">
            <v>NYMнг-LS 3х1,5</v>
          </cell>
          <cell r="GF454">
            <v>21.49</v>
          </cell>
          <cell r="GG454">
            <v>19.54</v>
          </cell>
        </row>
        <row r="455">
          <cell r="A455" t="str">
            <v>NYMнг-LS 3х2,5</v>
          </cell>
          <cell r="GF455">
            <v>31.65</v>
          </cell>
          <cell r="GG455">
            <v>28.77</v>
          </cell>
        </row>
        <row r="456">
          <cell r="A456" t="str">
            <v>NYMнг-LS 3х4</v>
          </cell>
          <cell r="GF456">
            <v>48.1</v>
          </cell>
          <cell r="GG456">
            <v>43.73</v>
          </cell>
        </row>
        <row r="457">
          <cell r="A457" t="str">
            <v>NYMнг-LS 3х6</v>
          </cell>
          <cell r="GF457">
            <v>69.06</v>
          </cell>
          <cell r="GG457">
            <v>62.79</v>
          </cell>
        </row>
        <row r="458">
          <cell r="A458" t="str">
            <v>NYMнг-LS 3х10</v>
          </cell>
          <cell r="GF458">
            <v>120.48</v>
          </cell>
          <cell r="GG458">
            <v>109.53</v>
          </cell>
        </row>
        <row r="459">
          <cell r="A459" t="str">
            <v>NYMнг-LS 4х1,5</v>
          </cell>
          <cell r="GF459">
            <v>28.96</v>
          </cell>
          <cell r="GG459">
            <v>26.33</v>
          </cell>
        </row>
        <row r="460">
          <cell r="A460" t="str">
            <v>NYMнг-LS 4х2,5</v>
          </cell>
          <cell r="GF460">
            <v>41.47</v>
          </cell>
          <cell r="GG460">
            <v>37.700000000000003</v>
          </cell>
        </row>
        <row r="461">
          <cell r="A461" t="str">
            <v>NYMнг-LS 4х4</v>
          </cell>
          <cell r="GF461">
            <v>61.74</v>
          </cell>
          <cell r="GG461">
            <v>56.12</v>
          </cell>
        </row>
        <row r="462">
          <cell r="A462" t="str">
            <v>NYMнг-LS 4х6</v>
          </cell>
          <cell r="GF462">
            <v>87.41</v>
          </cell>
          <cell r="GG462">
            <v>79.459999999999994</v>
          </cell>
        </row>
        <row r="463">
          <cell r="A463" t="str">
            <v>NYMнг-LS 4х10</v>
          </cell>
          <cell r="GF463">
            <v>155.4</v>
          </cell>
          <cell r="GG463">
            <v>141.27000000000001</v>
          </cell>
        </row>
        <row r="464">
          <cell r="A464" t="str">
            <v>NYMнг-LS 4х16</v>
          </cell>
          <cell r="GF464">
            <v>238.26</v>
          </cell>
          <cell r="GG464">
            <v>216.6</v>
          </cell>
        </row>
        <row r="465">
          <cell r="A465" t="str">
            <v>NYMнг-LS 4х25</v>
          </cell>
          <cell r="GF465">
            <v>369.75</v>
          </cell>
          <cell r="GG465">
            <v>336.14</v>
          </cell>
        </row>
        <row r="466">
          <cell r="A466" t="str">
            <v>NYMнг-LS 4х35</v>
          </cell>
          <cell r="GF466">
            <v>508.69</v>
          </cell>
          <cell r="GG466">
            <v>462.45</v>
          </cell>
        </row>
        <row r="467">
          <cell r="A467" t="str">
            <v>NYMнг-LS 5х1,5</v>
          </cell>
          <cell r="GF467">
            <v>34.299999999999997</v>
          </cell>
          <cell r="GG467">
            <v>31.18</v>
          </cell>
        </row>
        <row r="468">
          <cell r="A468" t="str">
            <v>NYMнг-LS 5х2,5</v>
          </cell>
          <cell r="GF468">
            <v>50.29</v>
          </cell>
          <cell r="GG468">
            <v>45.72</v>
          </cell>
        </row>
        <row r="469">
          <cell r="A469" t="str">
            <v>NYMнг-LS 5х4</v>
          </cell>
          <cell r="GF469">
            <v>74.760000000000005</v>
          </cell>
          <cell r="GG469">
            <v>67.97</v>
          </cell>
        </row>
        <row r="470">
          <cell r="A470" t="str">
            <v>NYMнг-LS 5х6</v>
          </cell>
          <cell r="GF470">
            <v>107.59</v>
          </cell>
          <cell r="GG470">
            <v>97.81</v>
          </cell>
        </row>
        <row r="471">
          <cell r="A471" t="str">
            <v>NYMнг-LS 5х10</v>
          </cell>
          <cell r="GF471">
            <v>190.71</v>
          </cell>
          <cell r="GG471">
            <v>173.37</v>
          </cell>
        </row>
        <row r="472">
          <cell r="A472" t="str">
            <v>NYMнг-LS 5х16</v>
          </cell>
          <cell r="GF472">
            <v>296.45999999999998</v>
          </cell>
          <cell r="GG472">
            <v>269.51</v>
          </cell>
        </row>
        <row r="473">
          <cell r="A473" t="str">
            <v>NYMнг-LS 5х25</v>
          </cell>
          <cell r="GF473">
            <v>456.44</v>
          </cell>
          <cell r="GG473">
            <v>414.94</v>
          </cell>
        </row>
        <row r="474">
          <cell r="A474" t="str">
            <v xml:space="preserve"> Кабель медный силовой негорючий (ВВГнг, ВВГнг-п, ВВГнг-LS)</v>
          </cell>
          <cell r="GF474">
            <v>0</v>
          </cell>
        </row>
        <row r="475">
          <cell r="A475" t="str">
            <v>ВВГнг 1х  1,5</v>
          </cell>
          <cell r="GF475">
            <v>6.24</v>
          </cell>
          <cell r="GG475">
            <v>5.67</v>
          </cell>
        </row>
        <row r="476">
          <cell r="A476" t="str">
            <v>ВВГнг 1х  2,5</v>
          </cell>
          <cell r="GF476">
            <v>9.5</v>
          </cell>
          <cell r="GG476">
            <v>8.64</v>
          </cell>
        </row>
        <row r="477">
          <cell r="A477" t="str">
            <v>ВВГнг 1х  4</v>
          </cell>
          <cell r="GF477">
            <v>14.75</v>
          </cell>
          <cell r="GG477">
            <v>13.41</v>
          </cell>
        </row>
        <row r="478">
          <cell r="A478" t="str">
            <v>ВВГнг 1х  6</v>
          </cell>
          <cell r="GF478">
            <v>21.95</v>
          </cell>
          <cell r="GG478">
            <v>19.96</v>
          </cell>
        </row>
        <row r="479">
          <cell r="A479" t="str">
            <v>ВВГнг 1х 10</v>
          </cell>
          <cell r="GF479">
            <v>35.71</v>
          </cell>
          <cell r="GG479">
            <v>32.46</v>
          </cell>
        </row>
        <row r="480">
          <cell r="A480" t="str">
            <v>ВВГнг 1х 16</v>
          </cell>
          <cell r="GF480">
            <v>56.04</v>
          </cell>
          <cell r="GG480">
            <v>50.94</v>
          </cell>
        </row>
        <row r="481">
          <cell r="A481" t="str">
            <v>ВВГнг 1х 25</v>
          </cell>
          <cell r="GF481">
            <v>84.66</v>
          </cell>
          <cell r="GG481">
            <v>76.959999999999994</v>
          </cell>
        </row>
        <row r="482">
          <cell r="A482" t="str">
            <v>ВВГнг 1х 35</v>
          </cell>
          <cell r="GF482">
            <v>116.35</v>
          </cell>
          <cell r="GG482">
            <v>105.78</v>
          </cell>
        </row>
        <row r="483">
          <cell r="A483" t="str">
            <v>ВВГнг 1х 50</v>
          </cell>
          <cell r="GF483">
            <v>152.34</v>
          </cell>
          <cell r="GG483">
            <v>138.49</v>
          </cell>
        </row>
        <row r="484">
          <cell r="A484" t="str">
            <v>ВВГнг 1х 70</v>
          </cell>
          <cell r="GF484">
            <v>234.52</v>
          </cell>
          <cell r="GG484">
            <v>213.2</v>
          </cell>
        </row>
        <row r="485">
          <cell r="A485" t="str">
            <v>ВВГнг 1х 95</v>
          </cell>
          <cell r="GF485">
            <v>320.44</v>
          </cell>
          <cell r="GG485">
            <v>291.3</v>
          </cell>
        </row>
        <row r="486">
          <cell r="A486" t="str">
            <v>ВВГнг 1х120</v>
          </cell>
          <cell r="GF486">
            <v>410.53</v>
          </cell>
          <cell r="GG486">
            <v>373.21</v>
          </cell>
        </row>
        <row r="487">
          <cell r="A487" t="str">
            <v>ВВГнг 1х150</v>
          </cell>
          <cell r="GF487">
            <v>504.16</v>
          </cell>
          <cell r="GG487">
            <v>458.32</v>
          </cell>
        </row>
        <row r="488">
          <cell r="A488" t="str">
            <v>ВВГнг 1х185</v>
          </cell>
          <cell r="GF488">
            <v>612.78</v>
          </cell>
          <cell r="GG488">
            <v>557.07000000000005</v>
          </cell>
        </row>
        <row r="489">
          <cell r="A489" t="str">
            <v>ВВГнг 1х240</v>
          </cell>
          <cell r="GF489">
            <v>803.78</v>
          </cell>
          <cell r="GG489">
            <v>730.71</v>
          </cell>
        </row>
        <row r="490">
          <cell r="A490" t="str">
            <v>ВВГнг-п 2х  1,5</v>
          </cell>
          <cell r="GF490">
            <v>10.99</v>
          </cell>
          <cell r="GG490">
            <v>9.56</v>
          </cell>
        </row>
        <row r="491">
          <cell r="A491" t="str">
            <v>ВВГнг-п 2х  2,5</v>
          </cell>
          <cell r="GF491">
            <v>17.600000000000001</v>
          </cell>
          <cell r="GG491">
            <v>15.3</v>
          </cell>
        </row>
        <row r="492">
          <cell r="A492" t="str">
            <v>ВВГнг-п 2х  4</v>
          </cell>
          <cell r="GF492">
            <v>28.17</v>
          </cell>
          <cell r="GG492">
            <v>24.49</v>
          </cell>
        </row>
        <row r="493">
          <cell r="A493" t="str">
            <v>ВВГнг-п 2х  6</v>
          </cell>
          <cell r="GF493">
            <v>40.82</v>
          </cell>
          <cell r="GG493">
            <v>35.5</v>
          </cell>
        </row>
        <row r="494">
          <cell r="A494" t="str">
            <v>ВВГнг-п 2х 10</v>
          </cell>
          <cell r="GF494">
            <v>64.28</v>
          </cell>
          <cell r="GG494">
            <v>55.9</v>
          </cell>
        </row>
        <row r="495">
          <cell r="A495" t="str">
            <v>ВВГнг-п 2х 16</v>
          </cell>
          <cell r="GF495">
            <v>101.65</v>
          </cell>
          <cell r="GG495">
            <v>88.39</v>
          </cell>
        </row>
        <row r="496">
          <cell r="A496" t="str">
            <v>ВВГнг 2х 25</v>
          </cell>
          <cell r="GF496">
            <v>199.83</v>
          </cell>
          <cell r="GG496">
            <v>173.77</v>
          </cell>
        </row>
        <row r="497">
          <cell r="A497" t="str">
            <v>ВВГнг 2х 35</v>
          </cell>
          <cell r="GF497">
            <v>260.37</v>
          </cell>
          <cell r="GG497">
            <v>226.41</v>
          </cell>
        </row>
        <row r="498">
          <cell r="A498" t="str">
            <v>ВВГнг-п 3х  1,5</v>
          </cell>
          <cell r="GF498">
            <v>16.010000000000002</v>
          </cell>
          <cell r="GG498">
            <v>13.92</v>
          </cell>
        </row>
        <row r="499">
          <cell r="A499" t="str">
            <v>ВВГнг-п 3х  2,5</v>
          </cell>
          <cell r="GF499">
            <v>25.33</v>
          </cell>
          <cell r="GG499">
            <v>22.03</v>
          </cell>
        </row>
        <row r="500">
          <cell r="A500" t="str">
            <v>ВВГнг-п 3х  4</v>
          </cell>
          <cell r="GF500">
            <v>40.9</v>
          </cell>
          <cell r="GG500">
            <v>35.56</v>
          </cell>
        </row>
        <row r="501">
          <cell r="A501" t="str">
            <v>ВВГнг-п 3х  6</v>
          </cell>
          <cell r="GF501">
            <v>60.17</v>
          </cell>
          <cell r="GG501">
            <v>52.55</v>
          </cell>
        </row>
        <row r="502">
          <cell r="A502" t="str">
            <v>ВВГнг 3х  1,5</v>
          </cell>
          <cell r="GF502">
            <v>17.329999999999998</v>
          </cell>
          <cell r="GG502">
            <v>15.13</v>
          </cell>
        </row>
        <row r="503">
          <cell r="A503" t="str">
            <v>ВВГнг 3х  2,5</v>
          </cell>
          <cell r="GF503">
            <v>26.61</v>
          </cell>
          <cell r="GG503">
            <v>23.24</v>
          </cell>
        </row>
        <row r="504">
          <cell r="A504" t="str">
            <v>ВВГнг 3х  4</v>
          </cell>
          <cell r="GF504">
            <v>42.7</v>
          </cell>
          <cell r="GG504">
            <v>37.299999999999997</v>
          </cell>
        </row>
        <row r="505">
          <cell r="A505" t="str">
            <v>ВВГнг 3х  6</v>
          </cell>
          <cell r="GF505">
            <v>60.67</v>
          </cell>
          <cell r="GG505">
            <v>52.98</v>
          </cell>
        </row>
        <row r="506">
          <cell r="A506" t="str">
            <v>ВВГнг 3х 10</v>
          </cell>
          <cell r="GF506">
            <v>96.83</v>
          </cell>
          <cell r="GG506">
            <v>84.56</v>
          </cell>
        </row>
        <row r="507">
          <cell r="A507" t="str">
            <v>ВВГнг 3х 16</v>
          </cell>
          <cell r="GF507">
            <v>153.22999999999999</v>
          </cell>
          <cell r="GG507">
            <v>133.82</v>
          </cell>
        </row>
        <row r="508">
          <cell r="A508" t="str">
            <v>ВВГнг 3х 25</v>
          </cell>
          <cell r="GF508">
            <v>268.33999999999997</v>
          </cell>
          <cell r="GG508">
            <v>234.36</v>
          </cell>
        </row>
        <row r="509">
          <cell r="A509" t="str">
            <v>ВВГнг 3х 35</v>
          </cell>
          <cell r="GF509">
            <v>365.83</v>
          </cell>
          <cell r="GG509">
            <v>319.51</v>
          </cell>
        </row>
        <row r="510">
          <cell r="A510" t="str">
            <v>ВВГнг 3х 50</v>
          </cell>
          <cell r="GF510">
            <v>496.03</v>
          </cell>
          <cell r="GG510">
            <v>433.21</v>
          </cell>
        </row>
        <row r="511">
          <cell r="A511" t="str">
            <v>ВВГнг 3х  2,5+1х1,5</v>
          </cell>
          <cell r="GF511">
            <v>39.200000000000003</v>
          </cell>
          <cell r="GG511">
            <v>34.24</v>
          </cell>
        </row>
        <row r="512">
          <cell r="A512" t="str">
            <v>ВВГнг 3х  4+1х2,5</v>
          </cell>
          <cell r="GF512">
            <v>52.29</v>
          </cell>
          <cell r="GG512">
            <v>45.67</v>
          </cell>
        </row>
        <row r="513">
          <cell r="A513" t="str">
            <v>ВВГнг 3х  6+1х4</v>
          </cell>
          <cell r="GF513">
            <v>78.010000000000005</v>
          </cell>
          <cell r="GG513">
            <v>68.13</v>
          </cell>
        </row>
        <row r="514">
          <cell r="A514" t="str">
            <v>ВВГнг 3х 10+1х6</v>
          </cell>
          <cell r="GF514">
            <v>131.47999999999999</v>
          </cell>
          <cell r="GG514">
            <v>114.83</v>
          </cell>
        </row>
        <row r="515">
          <cell r="A515" t="str">
            <v>ВВГнг 3х 16+1х10</v>
          </cell>
          <cell r="GF515">
            <v>208.89</v>
          </cell>
          <cell r="GG515">
            <v>182.44</v>
          </cell>
        </row>
        <row r="516">
          <cell r="A516" t="str">
            <v>ВВГнг 3х 25+1х16</v>
          </cell>
          <cell r="GF516">
            <v>325.24</v>
          </cell>
          <cell r="GG516">
            <v>284.05</v>
          </cell>
        </row>
        <row r="517">
          <cell r="A517" t="str">
            <v>ВВГнг 3х 35+1х16</v>
          </cell>
          <cell r="GF517">
            <v>433.6</v>
          </cell>
          <cell r="GG517">
            <v>378.69</v>
          </cell>
        </row>
        <row r="518">
          <cell r="A518" t="str">
            <v>ВВГнг 3х 50+1х25</v>
          </cell>
          <cell r="GF518">
            <v>625.15</v>
          </cell>
          <cell r="GG518">
            <v>545.98</v>
          </cell>
        </row>
        <row r="519">
          <cell r="A519" t="str">
            <v>ВВГнг 3х 70+1х35</v>
          </cell>
          <cell r="GF519">
            <v>864.61</v>
          </cell>
          <cell r="GG519">
            <v>755.12</v>
          </cell>
        </row>
        <row r="520">
          <cell r="A520" t="str">
            <v>ВВГнг 3х 95+1х50</v>
          </cell>
          <cell r="GF520">
            <v>1176.77</v>
          </cell>
          <cell r="GG520">
            <v>1027.74</v>
          </cell>
        </row>
        <row r="521">
          <cell r="A521" t="str">
            <v>ВВГнг 3х120+1х70</v>
          </cell>
          <cell r="GF521">
            <v>1520.16</v>
          </cell>
          <cell r="GG521">
            <v>1327.65</v>
          </cell>
        </row>
        <row r="522">
          <cell r="A522" t="str">
            <v>ВВГнг 3х150+1х70</v>
          </cell>
          <cell r="GF522">
            <v>1808.18</v>
          </cell>
          <cell r="GG522">
            <v>1579.2</v>
          </cell>
        </row>
        <row r="523">
          <cell r="A523" t="str">
            <v>ВВГнг 3х185+1х95</v>
          </cell>
          <cell r="GF523">
            <v>2292.42</v>
          </cell>
          <cell r="GG523">
            <v>2002.11</v>
          </cell>
        </row>
        <row r="524">
          <cell r="A524" t="str">
            <v>ВВГнг 3х240+1х120</v>
          </cell>
          <cell r="GF524">
            <v>2985.13</v>
          </cell>
          <cell r="GG524">
            <v>2607.1</v>
          </cell>
        </row>
        <row r="525">
          <cell r="A525" t="str">
            <v>ВВГнг 4х  1,5</v>
          </cell>
          <cell r="GF525">
            <v>21.42</v>
          </cell>
          <cell r="GG525">
            <v>19.04</v>
          </cell>
        </row>
        <row r="526">
          <cell r="A526" t="str">
            <v>ВВГнг 4х  2,5</v>
          </cell>
          <cell r="GF526">
            <v>34.15</v>
          </cell>
          <cell r="GG526">
            <v>29.69</v>
          </cell>
        </row>
        <row r="527">
          <cell r="A527" t="str">
            <v>ВВГнг 4х  4</v>
          </cell>
          <cell r="GF527">
            <v>55.08</v>
          </cell>
          <cell r="GG527">
            <v>47.9</v>
          </cell>
        </row>
        <row r="528">
          <cell r="A528" t="str">
            <v>ВВГнг 4х  6</v>
          </cell>
          <cell r="GF528">
            <v>80.48</v>
          </cell>
          <cell r="GG528">
            <v>69.98</v>
          </cell>
        </row>
        <row r="529">
          <cell r="A529" t="str">
            <v>ВВГнг 4х 10</v>
          </cell>
          <cell r="GF529">
            <v>129.88</v>
          </cell>
          <cell r="GG529">
            <v>112.94</v>
          </cell>
        </row>
        <row r="530">
          <cell r="A530" t="str">
            <v>ВВГнг 4х 16</v>
          </cell>
          <cell r="GF530">
            <v>209.66</v>
          </cell>
          <cell r="GG530">
            <v>182.63</v>
          </cell>
        </row>
        <row r="531">
          <cell r="A531" t="str">
            <v>ВВГнг 4х 25</v>
          </cell>
          <cell r="GF531">
            <v>326.55</v>
          </cell>
          <cell r="GG531">
            <v>284.57</v>
          </cell>
        </row>
        <row r="532">
          <cell r="A532" t="str">
            <v>ВВГнг 4х 35</v>
          </cell>
          <cell r="GF532">
            <v>448.14</v>
          </cell>
          <cell r="GG532">
            <v>390.36</v>
          </cell>
        </row>
        <row r="533">
          <cell r="A533" t="str">
            <v>ВВГнг 4х 50</v>
          </cell>
          <cell r="GF533">
            <v>658.02</v>
          </cell>
          <cell r="GG533">
            <v>572.19000000000005</v>
          </cell>
        </row>
        <row r="534">
          <cell r="A534" t="str">
            <v>ВВГнг 4х 70</v>
          </cell>
          <cell r="GF534">
            <v>955.96</v>
          </cell>
          <cell r="GG534">
            <v>831.27</v>
          </cell>
        </row>
        <row r="535">
          <cell r="A535" t="str">
            <v>ВВГнг 4х 95</v>
          </cell>
          <cell r="GF535">
            <v>1311.81</v>
          </cell>
          <cell r="GG535">
            <v>1142.69</v>
          </cell>
        </row>
        <row r="536">
          <cell r="A536" t="str">
            <v>ВВГнг 4х120</v>
          </cell>
          <cell r="GF536">
            <v>1648.63</v>
          </cell>
          <cell r="GG536">
            <v>1436.71</v>
          </cell>
        </row>
        <row r="537">
          <cell r="A537" t="str">
            <v>ВВГнг 4х150</v>
          </cell>
          <cell r="GF537">
            <v>2021.05</v>
          </cell>
          <cell r="GG537">
            <v>1760.5</v>
          </cell>
        </row>
        <row r="538">
          <cell r="A538" t="str">
            <v>ВВГнг 4х185</v>
          </cell>
          <cell r="GF538">
            <v>2528.2800000000002</v>
          </cell>
          <cell r="GG538">
            <v>2203.29</v>
          </cell>
        </row>
        <row r="539">
          <cell r="A539" t="str">
            <v>ВВГнг 4х240</v>
          </cell>
          <cell r="GF539">
            <v>3312.03</v>
          </cell>
          <cell r="GG539">
            <v>2886.3</v>
          </cell>
        </row>
        <row r="540">
          <cell r="A540" t="str">
            <v>ВВГнг 5х  1,5</v>
          </cell>
          <cell r="GF540">
            <v>26.81</v>
          </cell>
          <cell r="GG540">
            <v>23.62</v>
          </cell>
        </row>
        <row r="541">
          <cell r="A541" t="str">
            <v>ВВГнг 5х  2,5</v>
          </cell>
          <cell r="GF541">
            <v>42.91</v>
          </cell>
          <cell r="GG541">
            <v>37.31</v>
          </cell>
        </row>
        <row r="542">
          <cell r="A542" t="str">
            <v>ВВГнг 5х  4</v>
          </cell>
          <cell r="GF542">
            <v>67.959999999999994</v>
          </cell>
          <cell r="GG542">
            <v>59.09</v>
          </cell>
        </row>
        <row r="543">
          <cell r="A543" t="str">
            <v>ВВГнг 5х  6</v>
          </cell>
          <cell r="GF543">
            <v>98.32</v>
          </cell>
          <cell r="GG543">
            <v>86.47</v>
          </cell>
        </row>
        <row r="544">
          <cell r="A544" t="str">
            <v>ВВГнг 5х 10</v>
          </cell>
          <cell r="GF544">
            <v>154.03</v>
          </cell>
          <cell r="GG544">
            <v>140.03</v>
          </cell>
        </row>
        <row r="545">
          <cell r="A545" t="str">
            <v>ВВГнг 5х 16</v>
          </cell>
          <cell r="GF545">
            <v>240.77</v>
          </cell>
          <cell r="GG545">
            <v>218.88</v>
          </cell>
        </row>
        <row r="546">
          <cell r="A546" t="str">
            <v>ВВГнг 5х 25</v>
          </cell>
          <cell r="GF546">
            <v>392.55</v>
          </cell>
          <cell r="GG546">
            <v>356.86</v>
          </cell>
        </row>
        <row r="547">
          <cell r="A547" t="str">
            <v>ВВГнг 5х 35</v>
          </cell>
          <cell r="GF547">
            <v>540.54999999999995</v>
          </cell>
          <cell r="GG547">
            <v>491.41</v>
          </cell>
        </row>
        <row r="548">
          <cell r="A548" t="str">
            <v>ВВГнг 5х 50</v>
          </cell>
          <cell r="GF548">
            <v>783.66</v>
          </cell>
          <cell r="GG548">
            <v>712.42</v>
          </cell>
        </row>
        <row r="549">
          <cell r="A549" t="str">
            <v>ВВГнг 5х 70</v>
          </cell>
          <cell r="GF549">
            <v>1148.57</v>
          </cell>
          <cell r="GG549">
            <v>1044.1500000000001</v>
          </cell>
        </row>
        <row r="550">
          <cell r="A550" t="str">
            <v>ВВГнг 5х 95</v>
          </cell>
          <cell r="GF550">
            <v>1582.63</v>
          </cell>
          <cell r="GG550">
            <v>1438.75</v>
          </cell>
        </row>
        <row r="551">
          <cell r="A551" t="str">
            <v>ВВГнг 5х120</v>
          </cell>
          <cell r="GF551">
            <v>1987.06</v>
          </cell>
          <cell r="GG551">
            <v>1806.42</v>
          </cell>
        </row>
        <row r="552">
          <cell r="A552" t="str">
            <v>ВВГнг 5х150</v>
          </cell>
          <cell r="GF552">
            <v>2439.59</v>
          </cell>
          <cell r="GG552">
            <v>2217.81</v>
          </cell>
        </row>
        <row r="553">
          <cell r="A553" t="str">
            <v>ВВГнг 5х185</v>
          </cell>
          <cell r="GF553">
            <v>3069.5</v>
          </cell>
          <cell r="GG553">
            <v>2790.46</v>
          </cell>
        </row>
        <row r="554">
          <cell r="A554" t="str">
            <v>ВВГнг-LS 1х  1,5</v>
          </cell>
          <cell r="GF554">
            <v>8.31</v>
          </cell>
          <cell r="GG554">
            <v>7.55</v>
          </cell>
        </row>
        <row r="555">
          <cell r="A555" t="str">
            <v>ВВГнг-LS 1х  2,5</v>
          </cell>
          <cell r="GF555">
            <v>12.02</v>
          </cell>
          <cell r="GG555">
            <v>10.93</v>
          </cell>
        </row>
        <row r="556">
          <cell r="A556" t="str">
            <v>ВВГнг-LS 1х  4</v>
          </cell>
          <cell r="GF556">
            <v>17.670000000000002</v>
          </cell>
          <cell r="GG556">
            <v>16.059999999999999</v>
          </cell>
        </row>
        <row r="557">
          <cell r="A557" t="str">
            <v>ВВГнг-LS 1х  6</v>
          </cell>
          <cell r="GF557">
            <v>24.68</v>
          </cell>
          <cell r="GG557">
            <v>22.43</v>
          </cell>
        </row>
        <row r="558">
          <cell r="A558" t="str">
            <v>ВВГнг-LS 1х 10</v>
          </cell>
          <cell r="GF558">
            <v>39.93</v>
          </cell>
          <cell r="GG558">
            <v>36.299999999999997</v>
          </cell>
        </row>
        <row r="559">
          <cell r="A559" t="str">
            <v>ВВГнг-LS 1х 16</v>
          </cell>
          <cell r="GF559">
            <v>61.5</v>
          </cell>
          <cell r="GG559">
            <v>55.91</v>
          </cell>
        </row>
        <row r="560">
          <cell r="A560" t="str">
            <v>ВВГнг-LS 1х 25</v>
          </cell>
          <cell r="GF560">
            <v>95.7</v>
          </cell>
          <cell r="GG560">
            <v>87</v>
          </cell>
        </row>
        <row r="561">
          <cell r="A561" t="str">
            <v>ВВГнг-LS 1х 35</v>
          </cell>
          <cell r="GF561">
            <v>130.16</v>
          </cell>
          <cell r="GG561">
            <v>118.32</v>
          </cell>
        </row>
        <row r="562">
          <cell r="A562" t="str">
            <v>ВВГнг-LS 1х 50</v>
          </cell>
          <cell r="GF562">
            <v>168.48</v>
          </cell>
          <cell r="GG562">
            <v>153.16</v>
          </cell>
        </row>
        <row r="563">
          <cell r="A563" t="str">
            <v>ВВГнг-LS 1х 70</v>
          </cell>
          <cell r="GF563">
            <v>257.60000000000002</v>
          </cell>
          <cell r="GG563">
            <v>234.18</v>
          </cell>
        </row>
        <row r="564">
          <cell r="A564" t="str">
            <v>ВВГнг-LS 1х 95</v>
          </cell>
          <cell r="GF564">
            <v>343.75</v>
          </cell>
          <cell r="GG564">
            <v>312.5</v>
          </cell>
        </row>
        <row r="565">
          <cell r="A565" t="str">
            <v>ВВГнг-LS 1х120</v>
          </cell>
          <cell r="GF565">
            <v>430.34</v>
          </cell>
          <cell r="GG565">
            <v>391.22</v>
          </cell>
        </row>
        <row r="566">
          <cell r="A566" t="str">
            <v>ВВГнг-LS 1х150</v>
          </cell>
          <cell r="GF566">
            <v>534.72</v>
          </cell>
          <cell r="GG566">
            <v>486.11</v>
          </cell>
        </row>
        <row r="567">
          <cell r="A567" t="str">
            <v>ВВГнг-LS 1х185</v>
          </cell>
          <cell r="GF567">
            <v>660.57</v>
          </cell>
          <cell r="GG567">
            <v>600.52</v>
          </cell>
        </row>
        <row r="568">
          <cell r="A568" t="str">
            <v>ВВГнг-LS 1х240</v>
          </cell>
          <cell r="GF568">
            <v>846.27</v>
          </cell>
          <cell r="GG568">
            <v>769.33</v>
          </cell>
        </row>
        <row r="569">
          <cell r="A569" t="str">
            <v>ВВГнг-LS-п 2х1,5</v>
          </cell>
          <cell r="GF569">
            <v>14.85</v>
          </cell>
          <cell r="GG569">
            <v>13.5</v>
          </cell>
        </row>
        <row r="570">
          <cell r="A570" t="str">
            <v>ВВГнг-LS-п 2х2,5</v>
          </cell>
          <cell r="GF570">
            <v>21.5</v>
          </cell>
          <cell r="GG570">
            <v>19.55</v>
          </cell>
        </row>
        <row r="571">
          <cell r="A571" t="str">
            <v>ВВГнг-LS-п 2х4</v>
          </cell>
          <cell r="GF571">
            <v>34.25</v>
          </cell>
          <cell r="GG571">
            <v>31.14</v>
          </cell>
        </row>
        <row r="572">
          <cell r="A572" t="str">
            <v>ВВГнг-LS-п 2х6</v>
          </cell>
          <cell r="GF572">
            <v>48.93</v>
          </cell>
          <cell r="GG572">
            <v>44.48</v>
          </cell>
        </row>
        <row r="573">
          <cell r="A573" t="str">
            <v>ВВГнг-LS 2х  1,5</v>
          </cell>
          <cell r="GF573">
            <v>15.9</v>
          </cell>
          <cell r="GG573">
            <v>14.46</v>
          </cell>
        </row>
        <row r="574">
          <cell r="A574" t="str">
            <v>ВВГнг-LS 2х  2,5</v>
          </cell>
          <cell r="GF574">
            <v>23.14</v>
          </cell>
          <cell r="GG574">
            <v>21.04</v>
          </cell>
        </row>
        <row r="575">
          <cell r="A575" t="str">
            <v>ВВГнг-LS 2х  4</v>
          </cell>
          <cell r="GF575">
            <v>38.15</v>
          </cell>
          <cell r="GG575">
            <v>34.68</v>
          </cell>
        </row>
        <row r="576">
          <cell r="A576" t="str">
            <v>ВВГнг-LS 2х  6</v>
          </cell>
          <cell r="GF576">
            <v>53.26</v>
          </cell>
          <cell r="GG576">
            <v>48.41</v>
          </cell>
        </row>
        <row r="577">
          <cell r="A577" t="str">
            <v>ВВГнг-LS 2х 10</v>
          </cell>
          <cell r="GF577">
            <v>96.45</v>
          </cell>
          <cell r="GG577">
            <v>87.68</v>
          </cell>
        </row>
        <row r="578">
          <cell r="A578" t="str">
            <v>ВВГнг-LS 2х 16</v>
          </cell>
          <cell r="GF578">
            <v>150.31</v>
          </cell>
          <cell r="GG578">
            <v>136.65</v>
          </cell>
        </row>
        <row r="579">
          <cell r="A579" t="str">
            <v>ВВГнг-LS-п 3х1,5</v>
          </cell>
          <cell r="GF579">
            <v>21.25</v>
          </cell>
          <cell r="GG579">
            <v>19.32</v>
          </cell>
        </row>
        <row r="580">
          <cell r="A580" t="str">
            <v>ВВГнг-LS-п 3х2,5</v>
          </cell>
          <cell r="GF580">
            <v>31.73</v>
          </cell>
          <cell r="GG580">
            <v>28.85</v>
          </cell>
        </row>
        <row r="581">
          <cell r="A581" t="str">
            <v>ВВГнг-LS-п 3х4</v>
          </cell>
          <cell r="GF581">
            <v>46.45</v>
          </cell>
          <cell r="GG581">
            <v>42.22</v>
          </cell>
        </row>
        <row r="582">
          <cell r="A582" t="str">
            <v>ВВГнг-LS-п 3х6</v>
          </cell>
          <cell r="GF582">
            <v>68.02</v>
          </cell>
          <cell r="GG582">
            <v>61.84</v>
          </cell>
        </row>
        <row r="583">
          <cell r="A583" t="str">
            <v>ВВГнг-LS 3х  1,5</v>
          </cell>
          <cell r="GF583">
            <v>21.6</v>
          </cell>
          <cell r="GG583">
            <v>19.64</v>
          </cell>
        </row>
        <row r="584">
          <cell r="A584" t="str">
            <v>ВВГнг-LS 3х  2,5</v>
          </cell>
          <cell r="GF584">
            <v>31.81</v>
          </cell>
          <cell r="GG584">
            <v>28.91</v>
          </cell>
        </row>
        <row r="585">
          <cell r="A585" t="str">
            <v>ВВГнг-LS 3х  4</v>
          </cell>
          <cell r="GF585">
            <v>48.6</v>
          </cell>
          <cell r="GG585">
            <v>44.18</v>
          </cell>
        </row>
        <row r="586">
          <cell r="A586" t="str">
            <v>ВВГнг-LS 3х  6</v>
          </cell>
          <cell r="GF586">
            <v>69.77</v>
          </cell>
          <cell r="GG586">
            <v>63.43</v>
          </cell>
        </row>
        <row r="587">
          <cell r="A587" t="str">
            <v>ВВГнг-LS 3х 10</v>
          </cell>
          <cell r="GF587">
            <v>121.63</v>
          </cell>
          <cell r="GG587">
            <v>110.57</v>
          </cell>
        </row>
        <row r="588">
          <cell r="A588" t="str">
            <v>ВВГнг-LS 3х 16</v>
          </cell>
          <cell r="GF588">
            <v>190.62</v>
          </cell>
          <cell r="GG588">
            <v>173.29</v>
          </cell>
        </row>
        <row r="589">
          <cell r="A589" t="str">
            <v>ВВГнг-LS 3х 25</v>
          </cell>
          <cell r="GF589">
            <v>293.64</v>
          </cell>
          <cell r="GG589">
            <v>266.95</v>
          </cell>
        </row>
        <row r="590">
          <cell r="A590" t="str">
            <v>ВВГнг-LS 3х 35</v>
          </cell>
          <cell r="GF590">
            <v>403.3</v>
          </cell>
          <cell r="GG590">
            <v>366.64</v>
          </cell>
        </row>
        <row r="591">
          <cell r="A591" t="str">
            <v>ВВГнг-LS 3х 50</v>
          </cell>
          <cell r="GF591">
            <v>643.23</v>
          </cell>
          <cell r="GG591">
            <v>584.75</v>
          </cell>
        </row>
        <row r="592">
          <cell r="A592" t="str">
            <v>ВВГнг-LS 3х  2,5+1х1,5</v>
          </cell>
          <cell r="GF592">
            <v>45.22</v>
          </cell>
          <cell r="GG592">
            <v>41.11</v>
          </cell>
        </row>
        <row r="593">
          <cell r="A593" t="str">
            <v>ВВГнг-LS 3х  4+1х2,5</v>
          </cell>
          <cell r="GF593">
            <v>69.739999999999995</v>
          </cell>
          <cell r="GG593">
            <v>63.4</v>
          </cell>
        </row>
        <row r="594">
          <cell r="A594" t="str">
            <v>ВВГнг-LS 3х  6+1х4</v>
          </cell>
          <cell r="GF594">
            <v>101.26</v>
          </cell>
          <cell r="GG594">
            <v>92.05</v>
          </cell>
        </row>
        <row r="595">
          <cell r="A595" t="str">
            <v>ВВГнг-LS 3х 10+1х6</v>
          </cell>
          <cell r="GF595">
            <v>155.97</v>
          </cell>
          <cell r="GG595">
            <v>141.79</v>
          </cell>
        </row>
        <row r="596">
          <cell r="A596" t="str">
            <v>ВВГнг-LS 3х 16+1х10</v>
          </cell>
          <cell r="GF596">
            <v>242.71</v>
          </cell>
          <cell r="GG596">
            <v>220.65</v>
          </cell>
        </row>
        <row r="597">
          <cell r="A597" t="str">
            <v>ВВГнг-LS 3х 25+1х16</v>
          </cell>
          <cell r="GF597">
            <v>365.86</v>
          </cell>
          <cell r="GG597">
            <v>332.6</v>
          </cell>
        </row>
        <row r="598">
          <cell r="A598" t="str">
            <v>ВВГнг-LS 3х 35+1х16</v>
          </cell>
          <cell r="GF598">
            <v>456.64</v>
          </cell>
          <cell r="GG598">
            <v>415.13</v>
          </cell>
        </row>
        <row r="599">
          <cell r="A599" t="str">
            <v>ВВГнг-LS 3х 50+1х25</v>
          </cell>
          <cell r="GF599">
            <v>675.19</v>
          </cell>
          <cell r="GG599">
            <v>613.80999999999995</v>
          </cell>
        </row>
        <row r="600">
          <cell r="A600" t="str">
            <v>ВВГнг-LS 3х 70+1х35</v>
          </cell>
          <cell r="GF600">
            <v>884.38</v>
          </cell>
          <cell r="GG600">
            <v>803.98</v>
          </cell>
        </row>
        <row r="601">
          <cell r="A601" t="str">
            <v>ВВГнг-LS 3х 95+1х50</v>
          </cell>
          <cell r="GF601">
            <v>1213.8399999999999</v>
          </cell>
          <cell r="GG601">
            <v>1103.49</v>
          </cell>
        </row>
        <row r="602">
          <cell r="A602" t="str">
            <v>ВВГнг-LS 3х120+1х70</v>
          </cell>
          <cell r="GF602">
            <v>1506.75</v>
          </cell>
          <cell r="GG602">
            <v>1369.78</v>
          </cell>
        </row>
        <row r="603">
          <cell r="A603" t="str">
            <v>ВВГнг-LS 3х150+1х70</v>
          </cell>
          <cell r="GF603">
            <v>1814.25</v>
          </cell>
          <cell r="GG603">
            <v>1649.32</v>
          </cell>
        </row>
        <row r="604">
          <cell r="A604" t="str">
            <v>ВВГнг-LS 3х185+1х95</v>
          </cell>
          <cell r="GF604">
            <v>2274.25</v>
          </cell>
          <cell r="GG604">
            <v>2067.5</v>
          </cell>
        </row>
        <row r="605">
          <cell r="A605" t="str">
            <v>ВВГнг-LS 3х240+1х120</v>
          </cell>
          <cell r="GF605">
            <v>3364.36</v>
          </cell>
          <cell r="GG605">
            <v>3058.51</v>
          </cell>
        </row>
        <row r="606">
          <cell r="A606" t="str">
            <v>ВВГнг-LS 4х  1,5</v>
          </cell>
          <cell r="GF606">
            <v>29.13</v>
          </cell>
          <cell r="GG606">
            <v>26.48</v>
          </cell>
        </row>
        <row r="607">
          <cell r="A607" t="str">
            <v>ВВГнг-LS 4х  2,5</v>
          </cell>
          <cell r="GF607">
            <v>41.71</v>
          </cell>
          <cell r="GG607">
            <v>37.92</v>
          </cell>
        </row>
        <row r="608">
          <cell r="A608" t="str">
            <v>ВВГнг-LS 4х  4</v>
          </cell>
          <cell r="GF608">
            <v>62.09</v>
          </cell>
          <cell r="GG608">
            <v>56.45</v>
          </cell>
        </row>
        <row r="609">
          <cell r="A609" t="str">
            <v>ВВГнг-LS 4х  6</v>
          </cell>
          <cell r="GF609">
            <v>88.24</v>
          </cell>
          <cell r="GG609">
            <v>80.209999999999994</v>
          </cell>
        </row>
        <row r="610">
          <cell r="A610" t="str">
            <v>ВВГнг-LS 4х 10</v>
          </cell>
          <cell r="GF610">
            <v>156.16999999999999</v>
          </cell>
          <cell r="GG610">
            <v>141.97</v>
          </cell>
        </row>
        <row r="611">
          <cell r="A611" t="str">
            <v>ВВГнг-LS 4х 16</v>
          </cell>
          <cell r="GF611">
            <v>243.73</v>
          </cell>
          <cell r="GG611">
            <v>221.58</v>
          </cell>
        </row>
        <row r="612">
          <cell r="A612" t="str">
            <v>ВВГнг-LS 4х 25</v>
          </cell>
          <cell r="GF612">
            <v>378.25</v>
          </cell>
          <cell r="GG612">
            <v>343.86</v>
          </cell>
        </row>
        <row r="613">
          <cell r="A613" t="str">
            <v>ВВГнг-LS 4х 35</v>
          </cell>
          <cell r="GF613">
            <v>520.39</v>
          </cell>
          <cell r="GG613">
            <v>473.08</v>
          </cell>
        </row>
        <row r="614">
          <cell r="A614" t="str">
            <v>ВВГнг-LS 4х 50</v>
          </cell>
          <cell r="GF614">
            <v>731.62</v>
          </cell>
          <cell r="GG614">
            <v>665.11</v>
          </cell>
        </row>
        <row r="615">
          <cell r="A615" t="str">
            <v>ВВГнг-LS 4х 70</v>
          </cell>
          <cell r="GF615">
            <v>1009.31</v>
          </cell>
          <cell r="GG615">
            <v>917.56</v>
          </cell>
        </row>
        <row r="616">
          <cell r="A616" t="str">
            <v>ВВГнг-LS 4х 95</v>
          </cell>
          <cell r="GF616">
            <v>1390.51</v>
          </cell>
          <cell r="GG616">
            <v>1264.0999999999999</v>
          </cell>
        </row>
        <row r="617">
          <cell r="A617" t="str">
            <v>ВВГнг-LS 4х120</v>
          </cell>
          <cell r="GF617">
            <v>1713.31</v>
          </cell>
          <cell r="GG617">
            <v>1557.56</v>
          </cell>
        </row>
        <row r="618">
          <cell r="A618" t="str">
            <v>ВВГнг-LS 4х150</v>
          </cell>
          <cell r="GF618">
            <v>2085.37</v>
          </cell>
          <cell r="GG618">
            <v>1895.8</v>
          </cell>
        </row>
        <row r="619">
          <cell r="A619" t="str">
            <v>ВВГнг-LS 4х185</v>
          </cell>
          <cell r="GF619">
            <v>2644.05</v>
          </cell>
          <cell r="GG619">
            <v>2403.6799999999998</v>
          </cell>
        </row>
        <row r="620">
          <cell r="A620" t="str">
            <v>ВВГнг-LS 4х240</v>
          </cell>
          <cell r="GF620">
            <v>3449.34</v>
          </cell>
          <cell r="GG620">
            <v>3135.76</v>
          </cell>
        </row>
        <row r="621">
          <cell r="A621" t="str">
            <v>ВВГнг-LS 5х  1,5</v>
          </cell>
          <cell r="GF621">
            <v>34.49</v>
          </cell>
          <cell r="GG621">
            <v>31.36</v>
          </cell>
        </row>
        <row r="622">
          <cell r="A622" t="str">
            <v>ВВГнг-LS 5х  2,5</v>
          </cell>
          <cell r="GF622">
            <v>50.58</v>
          </cell>
          <cell r="GG622">
            <v>45.98</v>
          </cell>
        </row>
        <row r="623">
          <cell r="A623" t="str">
            <v>ВВГнг-LS 5х  4</v>
          </cell>
          <cell r="GF623">
            <v>75.19</v>
          </cell>
          <cell r="GG623">
            <v>68.36</v>
          </cell>
        </row>
        <row r="624">
          <cell r="A624" t="str">
            <v>ВВГнг-LS 5х  6</v>
          </cell>
          <cell r="GF624">
            <v>108.21</v>
          </cell>
          <cell r="GG624">
            <v>98.37</v>
          </cell>
        </row>
        <row r="625">
          <cell r="A625" t="str">
            <v>ВВГнг-LS 5х 10</v>
          </cell>
          <cell r="GF625">
            <v>191.55</v>
          </cell>
          <cell r="GG625">
            <v>174.14</v>
          </cell>
        </row>
        <row r="626">
          <cell r="A626" t="str">
            <v>ВВГнг-LS 5х 16</v>
          </cell>
          <cell r="GF626">
            <v>300.60000000000002</v>
          </cell>
          <cell r="GG626">
            <v>273.27999999999997</v>
          </cell>
        </row>
        <row r="627">
          <cell r="A627" t="str">
            <v>ВВГнг-LS 5х 25</v>
          </cell>
          <cell r="GF627">
            <v>462.82</v>
          </cell>
          <cell r="GG627">
            <v>420.74</v>
          </cell>
        </row>
        <row r="628">
          <cell r="A628" t="str">
            <v>ВВГнг-LS 5х 35</v>
          </cell>
          <cell r="GF628">
            <v>643.30999999999995</v>
          </cell>
          <cell r="GG628">
            <v>584.83000000000004</v>
          </cell>
        </row>
        <row r="629">
          <cell r="A629" t="str">
            <v>ВВГнг-LS 5х 50</v>
          </cell>
          <cell r="GF629">
            <v>869.37</v>
          </cell>
          <cell r="GG629">
            <v>790.33</v>
          </cell>
        </row>
        <row r="630">
          <cell r="A630" t="str">
            <v>ВВГнг-LS 5х 70</v>
          </cell>
          <cell r="GF630">
            <v>1269.45</v>
          </cell>
          <cell r="GG630">
            <v>1154.05</v>
          </cell>
        </row>
        <row r="631">
          <cell r="A631" t="str">
            <v>ВВГнг-LS 5х 95</v>
          </cell>
          <cell r="GF631">
            <v>1726.4</v>
          </cell>
          <cell r="GG631">
            <v>1569.45</v>
          </cell>
        </row>
        <row r="632">
          <cell r="A632" t="str">
            <v>ВВГнг-LS 5х120</v>
          </cell>
          <cell r="GF632">
            <v>2159.3000000000002</v>
          </cell>
          <cell r="GG632">
            <v>1963</v>
          </cell>
        </row>
        <row r="633">
          <cell r="A633" t="str">
            <v>ВВГнг-LS 5х150</v>
          </cell>
          <cell r="GF633">
            <v>2642.36</v>
          </cell>
          <cell r="GG633">
            <v>2402.15</v>
          </cell>
        </row>
        <row r="634">
          <cell r="A634" t="str">
            <v>ВВГнг-LS 5х185</v>
          </cell>
          <cell r="GF634">
            <v>3151.01</v>
          </cell>
          <cell r="GG634">
            <v>2864.55</v>
          </cell>
        </row>
        <row r="635">
          <cell r="A635" t="str">
            <v xml:space="preserve"> Кабель медный силовой с заполнением (ВВГз)</v>
          </cell>
          <cell r="GF635">
            <v>0</v>
          </cell>
        </row>
        <row r="636">
          <cell r="A636" t="str">
            <v>ВВГз 2х  1,5</v>
          </cell>
          <cell r="GF636">
            <v>15.02</v>
          </cell>
          <cell r="GG636">
            <v>13.65</v>
          </cell>
        </row>
        <row r="637">
          <cell r="A637" t="str">
            <v>ВВГз 2х  2,5</v>
          </cell>
          <cell r="GF637">
            <v>22.07</v>
          </cell>
          <cell r="GG637">
            <v>20.059999999999999</v>
          </cell>
        </row>
        <row r="638">
          <cell r="A638" t="str">
            <v>ВВГз 2х  4</v>
          </cell>
          <cell r="GF638">
            <v>34.42</v>
          </cell>
          <cell r="GG638">
            <v>31.29</v>
          </cell>
        </row>
        <row r="639">
          <cell r="A639" t="str">
            <v>ВВГз 2х  6</v>
          </cell>
          <cell r="GF639">
            <v>48.49</v>
          </cell>
          <cell r="GG639">
            <v>44.08</v>
          </cell>
        </row>
        <row r="640">
          <cell r="A640" t="str">
            <v>ВВГз 2х 10</v>
          </cell>
          <cell r="GF640">
            <v>82.45</v>
          </cell>
          <cell r="GG640">
            <v>74.959999999999994</v>
          </cell>
        </row>
        <row r="641">
          <cell r="A641" t="str">
            <v>ВВГз 3х  1,5</v>
          </cell>
          <cell r="GF641">
            <v>20.350000000000001</v>
          </cell>
          <cell r="GG641">
            <v>18.5</v>
          </cell>
        </row>
        <row r="642">
          <cell r="A642" t="str">
            <v>ВВГз 3х  2,5</v>
          </cell>
          <cell r="GF642">
            <v>31.21</v>
          </cell>
          <cell r="GG642">
            <v>28.38</v>
          </cell>
        </row>
        <row r="643">
          <cell r="A643" t="str">
            <v>ВВГз 3х  4</v>
          </cell>
          <cell r="GF643">
            <v>47.56</v>
          </cell>
          <cell r="GG643">
            <v>43.24</v>
          </cell>
        </row>
        <row r="644">
          <cell r="A644" t="str">
            <v>ВВГз 3х  6</v>
          </cell>
          <cell r="GF644">
            <v>68.319999999999993</v>
          </cell>
          <cell r="GG644">
            <v>62.11</v>
          </cell>
        </row>
        <row r="645">
          <cell r="A645" t="str">
            <v>ВВГз 3х 10</v>
          </cell>
          <cell r="GF645">
            <v>114.56</v>
          </cell>
          <cell r="GG645">
            <v>104.15</v>
          </cell>
        </row>
        <row r="646">
          <cell r="A646" t="str">
            <v>ВВГз 3х 16</v>
          </cell>
          <cell r="GF646">
            <v>171.75</v>
          </cell>
          <cell r="GG646">
            <v>156.13999999999999</v>
          </cell>
        </row>
        <row r="647">
          <cell r="A647" t="str">
            <v>ВВГз 3х  2,5+1х1,5</v>
          </cell>
          <cell r="GF647">
            <v>36.9</v>
          </cell>
          <cell r="GG647">
            <v>33.54</v>
          </cell>
        </row>
        <row r="648">
          <cell r="A648" t="str">
            <v>ВВГз 3х  4+1х2,5</v>
          </cell>
          <cell r="GF648">
            <v>56.91</v>
          </cell>
          <cell r="GG648">
            <v>51.74</v>
          </cell>
        </row>
        <row r="649">
          <cell r="A649" t="str">
            <v>ВВГз 3х  6+1х4</v>
          </cell>
          <cell r="GF649">
            <v>93.24</v>
          </cell>
          <cell r="GG649">
            <v>84.76</v>
          </cell>
        </row>
        <row r="650">
          <cell r="A650" t="str">
            <v>ВВГз 3х 10+1х6</v>
          </cell>
          <cell r="GF650">
            <v>133.94</v>
          </cell>
          <cell r="GG650">
            <v>121.76</v>
          </cell>
        </row>
        <row r="651">
          <cell r="A651" t="str">
            <v>ВВГз 3х 16+1х10</v>
          </cell>
          <cell r="GF651">
            <v>204.94</v>
          </cell>
          <cell r="GG651">
            <v>186.31</v>
          </cell>
        </row>
        <row r="652">
          <cell r="A652" t="str">
            <v>ВВГз 4х  1,5</v>
          </cell>
          <cell r="GF652">
            <v>26.07</v>
          </cell>
          <cell r="GG652">
            <v>23.7</v>
          </cell>
        </row>
        <row r="653">
          <cell r="A653" t="str">
            <v>ВВГз 4х  2,5</v>
          </cell>
          <cell r="GF653">
            <v>40.159999999999997</v>
          </cell>
          <cell r="GG653">
            <v>36.51</v>
          </cell>
        </row>
        <row r="654">
          <cell r="A654" t="str">
            <v>ВВГз 4х  4</v>
          </cell>
          <cell r="GF654">
            <v>61.57</v>
          </cell>
          <cell r="GG654">
            <v>55.98</v>
          </cell>
        </row>
        <row r="655">
          <cell r="A655" t="str">
            <v>ВВГз 4х  6</v>
          </cell>
          <cell r="GF655">
            <v>88.91</v>
          </cell>
          <cell r="GG655">
            <v>80.83</v>
          </cell>
        </row>
        <row r="656">
          <cell r="A656" t="str">
            <v>ВВГз 4х 10</v>
          </cell>
          <cell r="GF656">
            <v>147.43</v>
          </cell>
          <cell r="GG656">
            <v>134.03</v>
          </cell>
        </row>
        <row r="657">
          <cell r="A657" t="str">
            <v>ВВГз 4х 16</v>
          </cell>
          <cell r="GF657">
            <v>225.39</v>
          </cell>
          <cell r="GG657">
            <v>204.9</v>
          </cell>
        </row>
        <row r="658">
          <cell r="A658" t="str">
            <v>ВВГз 4х 25</v>
          </cell>
          <cell r="GF658">
            <v>356.84</v>
          </cell>
          <cell r="GG658">
            <v>324.39999999999998</v>
          </cell>
        </row>
        <row r="659">
          <cell r="A659" t="str">
            <v>ВВГз 4х 35</v>
          </cell>
          <cell r="GF659">
            <v>490.19</v>
          </cell>
          <cell r="GG659">
            <v>445.63</v>
          </cell>
        </row>
        <row r="660">
          <cell r="A660" t="str">
            <v>ВВГз 4х 50</v>
          </cell>
          <cell r="GF660">
            <v>713.8</v>
          </cell>
          <cell r="GG660">
            <v>648.91</v>
          </cell>
        </row>
        <row r="661">
          <cell r="A661" t="str">
            <v>ВВГз 4х 70</v>
          </cell>
          <cell r="GF661">
            <v>1075.95</v>
          </cell>
          <cell r="GG661">
            <v>978.13</v>
          </cell>
        </row>
        <row r="662">
          <cell r="A662" t="str">
            <v>ВВГз 4х 95</v>
          </cell>
          <cell r="GF662">
            <v>1389.68</v>
          </cell>
          <cell r="GG662">
            <v>1263.3499999999999</v>
          </cell>
        </row>
        <row r="663">
          <cell r="A663" t="str">
            <v>ВВГз 4х120</v>
          </cell>
          <cell r="GF663">
            <v>1750.42</v>
          </cell>
          <cell r="GG663">
            <v>1591.29</v>
          </cell>
        </row>
        <row r="664">
          <cell r="A664" t="str">
            <v>ВВГз 5х  1,5</v>
          </cell>
          <cell r="GF664">
            <v>34.39</v>
          </cell>
          <cell r="GG664">
            <v>31.27</v>
          </cell>
        </row>
        <row r="665">
          <cell r="A665" t="str">
            <v>ВВГз 5х  2,5</v>
          </cell>
          <cell r="GF665">
            <v>50.78</v>
          </cell>
          <cell r="GG665">
            <v>46.17</v>
          </cell>
        </row>
        <row r="666">
          <cell r="A666" t="str">
            <v>ВВГз 5х  4</v>
          </cell>
          <cell r="GF666">
            <v>77.78</v>
          </cell>
          <cell r="GG666">
            <v>70.7</v>
          </cell>
        </row>
        <row r="667">
          <cell r="A667" t="str">
            <v>ВВГз 5х  6</v>
          </cell>
          <cell r="GF667">
            <v>109.75</v>
          </cell>
          <cell r="GG667">
            <v>99.77</v>
          </cell>
        </row>
        <row r="668">
          <cell r="A668" t="str">
            <v>ВВГз 5х 10</v>
          </cell>
          <cell r="GF668">
            <v>185.13</v>
          </cell>
          <cell r="GG668">
            <v>168.3</v>
          </cell>
        </row>
        <row r="669">
          <cell r="A669" t="str">
            <v>ВВГз 5х 16</v>
          </cell>
          <cell r="GF669">
            <v>313.32</v>
          </cell>
          <cell r="GG669">
            <v>284.83999999999997</v>
          </cell>
        </row>
        <row r="670">
          <cell r="A670" t="str">
            <v>ВВГз 5х 25</v>
          </cell>
          <cell r="GF670">
            <v>496.78</v>
          </cell>
          <cell r="GG670">
            <v>451.62</v>
          </cell>
        </row>
        <row r="671">
          <cell r="A671" t="str">
            <v>ВВГз 5х 35</v>
          </cell>
          <cell r="GF671">
            <v>669.48</v>
          </cell>
          <cell r="GG671">
            <v>608.62</v>
          </cell>
        </row>
        <row r="672">
          <cell r="A672" t="str">
            <v xml:space="preserve"> Кабель медный бронированный (ВБбШв, ВБбШнг)</v>
          </cell>
          <cell r="GF672">
            <v>0</v>
          </cell>
        </row>
        <row r="673">
          <cell r="A673" t="str">
            <v>ВБбШв 3х 1,5</v>
          </cell>
          <cell r="GF673">
            <v>36.380000000000003</v>
          </cell>
          <cell r="GG673">
            <v>33.08</v>
          </cell>
        </row>
        <row r="674">
          <cell r="A674" t="str">
            <v>ВБбШв 3х 2,5</v>
          </cell>
          <cell r="GF674">
            <v>51.23</v>
          </cell>
          <cell r="GG674">
            <v>46.57</v>
          </cell>
        </row>
        <row r="675">
          <cell r="A675" t="str">
            <v>ВБбШв 3х 4</v>
          </cell>
          <cell r="GF675">
            <v>56.26</v>
          </cell>
          <cell r="GG675">
            <v>51.14</v>
          </cell>
        </row>
        <row r="676">
          <cell r="A676" t="str">
            <v>ВБбШв 3х 6</v>
          </cell>
          <cell r="GF676">
            <v>76.510000000000005</v>
          </cell>
          <cell r="GG676">
            <v>69.56</v>
          </cell>
        </row>
        <row r="677">
          <cell r="A677" t="str">
            <v>ВБбШв 3х 10</v>
          </cell>
          <cell r="GF677">
            <v>120.69</v>
          </cell>
          <cell r="GG677">
            <v>109.72</v>
          </cell>
        </row>
        <row r="678">
          <cell r="A678" t="str">
            <v>ВБбШв 3х 16</v>
          </cell>
          <cell r="GF678">
            <v>178.5</v>
          </cell>
          <cell r="GG678">
            <v>162.27000000000001</v>
          </cell>
        </row>
        <row r="679">
          <cell r="A679" t="str">
            <v>ВБбШв 3х 25</v>
          </cell>
          <cell r="GF679">
            <v>276.43</v>
          </cell>
          <cell r="GG679">
            <v>251.3</v>
          </cell>
        </row>
        <row r="680">
          <cell r="A680" t="str">
            <v>ВБбШв 3х 35</v>
          </cell>
          <cell r="GF680">
            <v>373.08</v>
          </cell>
          <cell r="GG680">
            <v>339.16</v>
          </cell>
        </row>
        <row r="681">
          <cell r="A681" t="str">
            <v>ВБбШв 3х 50</v>
          </cell>
          <cell r="GF681">
            <v>516.72</v>
          </cell>
          <cell r="GG681">
            <v>469.75</v>
          </cell>
        </row>
        <row r="682">
          <cell r="A682" t="str">
            <v>ВБбШв 3х 70</v>
          </cell>
          <cell r="GF682">
            <v>754.1</v>
          </cell>
          <cell r="GG682">
            <v>685.55</v>
          </cell>
        </row>
        <row r="683">
          <cell r="A683" t="str">
            <v>ВБбШв 3х 95</v>
          </cell>
          <cell r="GF683">
            <v>1002.43</v>
          </cell>
          <cell r="GG683">
            <v>911.3</v>
          </cell>
        </row>
        <row r="684">
          <cell r="A684" t="str">
            <v>ВБбШв 3х120</v>
          </cell>
          <cell r="GF684">
            <v>1241.43</v>
          </cell>
          <cell r="GG684">
            <v>1128.57</v>
          </cell>
        </row>
        <row r="685">
          <cell r="A685" t="str">
            <v>ВБбШв 3х185</v>
          </cell>
          <cell r="GF685">
            <v>1902.56</v>
          </cell>
          <cell r="GG685">
            <v>1729.6</v>
          </cell>
        </row>
        <row r="686">
          <cell r="A686" t="str">
            <v>ВБбШв 3х240</v>
          </cell>
          <cell r="GF686">
            <v>2483.85</v>
          </cell>
          <cell r="GG686">
            <v>2258.0500000000002</v>
          </cell>
        </row>
        <row r="687">
          <cell r="A687" t="str">
            <v>ВБбШв 3х 4+1х2,5</v>
          </cell>
          <cell r="GF687">
            <v>77.290000000000006</v>
          </cell>
          <cell r="GG687">
            <v>70.27</v>
          </cell>
        </row>
        <row r="688">
          <cell r="A688" t="str">
            <v>ВБбШв 3х 6+1х4</v>
          </cell>
          <cell r="GF688">
            <v>102.67</v>
          </cell>
          <cell r="GG688">
            <v>93.33</v>
          </cell>
        </row>
        <row r="689">
          <cell r="A689" t="str">
            <v>ВБбШв 3х10+1х6</v>
          </cell>
          <cell r="GF689">
            <v>153.93</v>
          </cell>
          <cell r="GG689">
            <v>139.94</v>
          </cell>
        </row>
        <row r="690">
          <cell r="A690" t="str">
            <v>ВБбШв 3х16+1х10</v>
          </cell>
          <cell r="GF690">
            <v>223.53</v>
          </cell>
          <cell r="GG690">
            <v>203.21</v>
          </cell>
        </row>
        <row r="691">
          <cell r="A691" t="str">
            <v>ВБбШв 3х25+1х16</v>
          </cell>
          <cell r="GF691">
            <v>335.71</v>
          </cell>
          <cell r="GG691">
            <v>305.19</v>
          </cell>
        </row>
        <row r="692">
          <cell r="A692" t="str">
            <v>ВБбШв 3х35+1х16</v>
          </cell>
          <cell r="GF692">
            <v>440.46</v>
          </cell>
          <cell r="GG692">
            <v>400.41</v>
          </cell>
        </row>
        <row r="693">
          <cell r="A693" t="str">
            <v>ВБбШв 3х50+1х25</v>
          </cell>
          <cell r="GF693">
            <v>601.28</v>
          </cell>
          <cell r="GG693">
            <v>546.62</v>
          </cell>
        </row>
        <row r="694">
          <cell r="A694" t="str">
            <v>ВБбШв 3х70+1х35</v>
          </cell>
          <cell r="GF694">
            <v>874.06</v>
          </cell>
          <cell r="GG694">
            <v>794.6</v>
          </cell>
        </row>
        <row r="695">
          <cell r="A695" t="str">
            <v>ВБбШв 3х95+1х50</v>
          </cell>
          <cell r="GF695">
            <v>1175.99</v>
          </cell>
          <cell r="GG695">
            <v>1069.08</v>
          </cell>
        </row>
        <row r="696">
          <cell r="A696" t="str">
            <v>ВБбШв 3х120+1х70</v>
          </cell>
          <cell r="GF696">
            <v>1486.12</v>
          </cell>
          <cell r="GG696">
            <v>1351.02</v>
          </cell>
        </row>
        <row r="697">
          <cell r="A697" t="str">
            <v>ВБбШв 3х150+1х70</v>
          </cell>
          <cell r="GF697">
            <v>1784.4</v>
          </cell>
          <cell r="GG697">
            <v>1622.18</v>
          </cell>
        </row>
        <row r="698">
          <cell r="A698" t="str">
            <v>ВБбШв 3х185+1х95</v>
          </cell>
          <cell r="GF698">
            <v>2236.08</v>
          </cell>
          <cell r="GG698">
            <v>2032.8</v>
          </cell>
        </row>
        <row r="699">
          <cell r="A699" t="str">
            <v>ВБбШв 4х 2,5</v>
          </cell>
          <cell r="GF699">
            <v>51.29</v>
          </cell>
          <cell r="GG699">
            <v>46.62</v>
          </cell>
        </row>
        <row r="700">
          <cell r="A700" t="str">
            <v>ВБбШв 4х 4</v>
          </cell>
          <cell r="GF700">
            <v>72.459999999999994</v>
          </cell>
          <cell r="GG700">
            <v>65.88</v>
          </cell>
        </row>
        <row r="701">
          <cell r="A701" t="str">
            <v>ВБбШв 4х 6</v>
          </cell>
          <cell r="GF701">
            <v>101.32</v>
          </cell>
          <cell r="GG701">
            <v>92.11</v>
          </cell>
        </row>
        <row r="702">
          <cell r="A702" t="str">
            <v>ВБбШв 4х 10</v>
          </cell>
          <cell r="GF702">
            <v>158.13</v>
          </cell>
          <cell r="GG702">
            <v>143.76</v>
          </cell>
        </row>
        <row r="703">
          <cell r="A703" t="str">
            <v>ВБбШв 4х 16</v>
          </cell>
          <cell r="GF703">
            <v>230.23</v>
          </cell>
          <cell r="GG703">
            <v>209.3</v>
          </cell>
        </row>
        <row r="704">
          <cell r="A704" t="str">
            <v>ВБбШв 4х 25</v>
          </cell>
          <cell r="GF704">
            <v>367.54</v>
          </cell>
          <cell r="GG704">
            <v>334.13</v>
          </cell>
        </row>
        <row r="705">
          <cell r="A705" t="str">
            <v>ВБбШв 4х 35</v>
          </cell>
          <cell r="GF705">
            <v>511.13</v>
          </cell>
          <cell r="GG705">
            <v>464.66</v>
          </cell>
        </row>
        <row r="706">
          <cell r="A706" t="str">
            <v>ВБбШв 4х 50</v>
          </cell>
          <cell r="GF706">
            <v>707.25</v>
          </cell>
          <cell r="GG706">
            <v>642.96</v>
          </cell>
        </row>
        <row r="707">
          <cell r="A707" t="str">
            <v>ВБбШв 4х 70</v>
          </cell>
          <cell r="GF707">
            <v>948.54</v>
          </cell>
          <cell r="GG707">
            <v>862.31</v>
          </cell>
        </row>
        <row r="708">
          <cell r="A708" t="str">
            <v>ВБбШв 4х 95</v>
          </cell>
          <cell r="GF708">
            <v>1298.4100000000001</v>
          </cell>
          <cell r="GG708">
            <v>1180.3699999999999</v>
          </cell>
        </row>
        <row r="709">
          <cell r="A709" t="str">
            <v>ВБбШв 4х120</v>
          </cell>
          <cell r="GF709">
            <v>1623.2</v>
          </cell>
          <cell r="GG709">
            <v>1475.64</v>
          </cell>
        </row>
        <row r="710">
          <cell r="A710" t="str">
            <v>ВБбШв 4х150</v>
          </cell>
          <cell r="GF710">
            <v>1986.87</v>
          </cell>
          <cell r="GG710">
            <v>1806.25</v>
          </cell>
        </row>
        <row r="711">
          <cell r="A711" t="str">
            <v>ВБбШв 4х185</v>
          </cell>
          <cell r="GF711">
            <v>2479.73</v>
          </cell>
          <cell r="GG711">
            <v>2254.3000000000002</v>
          </cell>
        </row>
        <row r="712">
          <cell r="A712" t="str">
            <v>ВБбШв 4х240</v>
          </cell>
          <cell r="GF712">
            <v>3235.16</v>
          </cell>
          <cell r="GG712">
            <v>2941.05</v>
          </cell>
        </row>
        <row r="713">
          <cell r="A713" t="str">
            <v>ВБбШв 5х2,5</v>
          </cell>
          <cell r="GF713">
            <v>61.76</v>
          </cell>
          <cell r="GG713">
            <v>56.15</v>
          </cell>
        </row>
        <row r="714">
          <cell r="A714" t="str">
            <v>ВБбШв 5х4</v>
          </cell>
          <cell r="GF714">
            <v>90.29</v>
          </cell>
          <cell r="GG714">
            <v>82.08</v>
          </cell>
        </row>
        <row r="715">
          <cell r="A715" t="str">
            <v>ВБбШв 5х6</v>
          </cell>
          <cell r="GF715">
            <v>124.04</v>
          </cell>
          <cell r="GG715">
            <v>112.76</v>
          </cell>
        </row>
        <row r="716">
          <cell r="A716" t="str">
            <v>ВБбШв 5х10</v>
          </cell>
          <cell r="GF716">
            <v>195.55</v>
          </cell>
          <cell r="GG716">
            <v>177.77</v>
          </cell>
        </row>
        <row r="717">
          <cell r="A717" t="str">
            <v>ВБбШв 5х16</v>
          </cell>
          <cell r="GF717">
            <v>301.41000000000003</v>
          </cell>
          <cell r="GG717">
            <v>274</v>
          </cell>
        </row>
        <row r="718">
          <cell r="A718" t="str">
            <v>ВБбШв 5х25</v>
          </cell>
          <cell r="GF718">
            <v>461.49</v>
          </cell>
          <cell r="GG718">
            <v>419.54</v>
          </cell>
        </row>
        <row r="719">
          <cell r="A719" t="str">
            <v>ВБбШв 5х35</v>
          </cell>
          <cell r="GF719">
            <v>637.59</v>
          </cell>
          <cell r="GG719">
            <v>579.62</v>
          </cell>
        </row>
        <row r="720">
          <cell r="A720" t="str">
            <v>ВБбШв 5х50</v>
          </cell>
          <cell r="GF720">
            <v>885.01</v>
          </cell>
          <cell r="GG720">
            <v>804.55</v>
          </cell>
        </row>
        <row r="721">
          <cell r="A721" t="str">
            <v>ВБбШв 5х70</v>
          </cell>
          <cell r="GF721">
            <v>1197.93</v>
          </cell>
          <cell r="GG721">
            <v>1089.03</v>
          </cell>
        </row>
        <row r="722">
          <cell r="A722" t="str">
            <v>ВБбШв 5х95</v>
          </cell>
          <cell r="GF722">
            <v>1638.87</v>
          </cell>
          <cell r="GG722">
            <v>1489.88</v>
          </cell>
        </row>
        <row r="723">
          <cell r="A723" t="str">
            <v>ВБбШв 5х120</v>
          </cell>
          <cell r="GF723">
            <v>2054.48</v>
          </cell>
          <cell r="GG723">
            <v>1867.71</v>
          </cell>
        </row>
        <row r="724">
          <cell r="A724" t="str">
            <v>ВБбШв 5х150</v>
          </cell>
          <cell r="GF724">
            <v>2513.58</v>
          </cell>
          <cell r="GG724">
            <v>2285.0700000000002</v>
          </cell>
        </row>
        <row r="725">
          <cell r="A725" t="str">
            <v>ВБбШв 5х185</v>
          </cell>
          <cell r="GF725">
            <v>3235.08</v>
          </cell>
          <cell r="GG725">
            <v>2940.98</v>
          </cell>
        </row>
        <row r="726">
          <cell r="A726" t="str">
            <v>ВБбШв 5х240</v>
          </cell>
          <cell r="GF726">
            <v>3903.97</v>
          </cell>
          <cell r="GG726">
            <v>3549.07</v>
          </cell>
        </row>
        <row r="727">
          <cell r="A727" t="str">
            <v>ВБбШнг 3х 2,5</v>
          </cell>
          <cell r="GF727">
            <v>52.7</v>
          </cell>
          <cell r="GG727">
            <v>47.9</v>
          </cell>
        </row>
        <row r="728">
          <cell r="A728" t="str">
            <v>ВБбШнг 3х 4</v>
          </cell>
          <cell r="GF728">
            <v>70.33</v>
          </cell>
          <cell r="GG728">
            <v>63.93</v>
          </cell>
        </row>
        <row r="729">
          <cell r="A729" t="str">
            <v>ВБбШнг 3х 6</v>
          </cell>
          <cell r="GF729">
            <v>89.88</v>
          </cell>
          <cell r="GG729">
            <v>81.709999999999994</v>
          </cell>
        </row>
        <row r="730">
          <cell r="A730" t="str">
            <v>ВБбШнг 3х 10</v>
          </cell>
          <cell r="GF730">
            <v>134.91999999999999</v>
          </cell>
          <cell r="GG730">
            <v>122.66</v>
          </cell>
        </row>
        <row r="731">
          <cell r="A731" t="str">
            <v>ВБбШнг 3х 16</v>
          </cell>
          <cell r="GF731">
            <v>195.26</v>
          </cell>
          <cell r="GG731">
            <v>177.51</v>
          </cell>
        </row>
        <row r="732">
          <cell r="A732" t="str">
            <v>ВБбШнг 3х 25</v>
          </cell>
          <cell r="GF732">
            <v>290.10000000000002</v>
          </cell>
          <cell r="GG732">
            <v>263.72000000000003</v>
          </cell>
        </row>
        <row r="733">
          <cell r="A733" t="str">
            <v>ВБбШнг 3х 35</v>
          </cell>
          <cell r="GF733">
            <v>389.27</v>
          </cell>
          <cell r="GG733">
            <v>353.88</v>
          </cell>
        </row>
        <row r="734">
          <cell r="A734" t="str">
            <v>ВБбШнг 3х 50</v>
          </cell>
          <cell r="GF734">
            <v>523.80999999999995</v>
          </cell>
          <cell r="GG734">
            <v>476.19</v>
          </cell>
        </row>
        <row r="735">
          <cell r="A735" t="str">
            <v>ВБбШнг 3х 70</v>
          </cell>
          <cell r="GF735">
            <v>761.68</v>
          </cell>
          <cell r="GG735">
            <v>692.44</v>
          </cell>
        </row>
        <row r="736">
          <cell r="A736" t="str">
            <v>ВБбШнг 3х 95</v>
          </cell>
          <cell r="GF736">
            <v>1010.11</v>
          </cell>
          <cell r="GG736">
            <v>918.28</v>
          </cell>
        </row>
        <row r="737">
          <cell r="A737" t="str">
            <v>ВБбШнг 3х120</v>
          </cell>
          <cell r="GF737">
            <v>1251.4100000000001</v>
          </cell>
          <cell r="GG737">
            <v>1137.6500000000001</v>
          </cell>
        </row>
        <row r="738">
          <cell r="A738" t="str">
            <v>ВБбШнг 3х150</v>
          </cell>
          <cell r="GF738">
            <v>1545.96</v>
          </cell>
          <cell r="GG738">
            <v>1405.42</v>
          </cell>
        </row>
        <row r="739">
          <cell r="A739" t="str">
            <v>ВБбШнг 3х185</v>
          </cell>
          <cell r="GF739">
            <v>1913.46</v>
          </cell>
          <cell r="GG739">
            <v>1739.51</v>
          </cell>
        </row>
        <row r="740">
          <cell r="A740" t="str">
            <v>ВБбШнг 3х240</v>
          </cell>
          <cell r="GF740">
            <v>2496.2600000000002</v>
          </cell>
          <cell r="GG740">
            <v>2269.3200000000002</v>
          </cell>
        </row>
        <row r="741">
          <cell r="A741" t="str">
            <v>ВБбШнг 3х 4+1х2,5</v>
          </cell>
          <cell r="GF741">
            <v>94.45</v>
          </cell>
          <cell r="GG741">
            <v>85.86</v>
          </cell>
        </row>
        <row r="742">
          <cell r="A742" t="str">
            <v>ВБбШнг 3х 6+1х4</v>
          </cell>
          <cell r="GF742">
            <v>120.88</v>
          </cell>
          <cell r="GG742">
            <v>109.89</v>
          </cell>
        </row>
        <row r="743">
          <cell r="A743" t="str">
            <v>ВБбШнг 3х10+1х6</v>
          </cell>
          <cell r="GF743">
            <v>160.13999999999999</v>
          </cell>
          <cell r="GG743">
            <v>145.59</v>
          </cell>
        </row>
        <row r="744">
          <cell r="A744" t="str">
            <v>ВБбШнг 3х16+1х10</v>
          </cell>
          <cell r="GF744">
            <v>229.05</v>
          </cell>
          <cell r="GG744">
            <v>208.23</v>
          </cell>
        </row>
        <row r="745">
          <cell r="A745" t="str">
            <v>ВБбШнг 3х25+1х16</v>
          </cell>
          <cell r="GF745">
            <v>343.97</v>
          </cell>
          <cell r="GG745">
            <v>312.7</v>
          </cell>
        </row>
        <row r="746">
          <cell r="A746" t="str">
            <v>ВБбШнг 3х35+1х16</v>
          </cell>
          <cell r="GF746">
            <v>445.16</v>
          </cell>
          <cell r="GG746">
            <v>404.69</v>
          </cell>
        </row>
        <row r="747">
          <cell r="A747" t="str">
            <v>ВБбШнг 3х50+1х25</v>
          </cell>
          <cell r="GF747">
            <v>608.19000000000005</v>
          </cell>
          <cell r="GG747">
            <v>552.9</v>
          </cell>
        </row>
        <row r="748">
          <cell r="A748" t="str">
            <v>ВБбШнг 3х70+1х35</v>
          </cell>
          <cell r="GF748">
            <v>881.71</v>
          </cell>
          <cell r="GG748">
            <v>801.55</v>
          </cell>
        </row>
        <row r="749">
          <cell r="A749" t="str">
            <v>ВБбШнг 3х95+1х50</v>
          </cell>
          <cell r="GF749">
            <v>1187.08</v>
          </cell>
          <cell r="GG749">
            <v>1079.1600000000001</v>
          </cell>
        </row>
        <row r="750">
          <cell r="A750" t="str">
            <v>ВБбШнг 3х120+1х70</v>
          </cell>
          <cell r="GF750">
            <v>1499.24</v>
          </cell>
          <cell r="GG750">
            <v>1362.95</v>
          </cell>
        </row>
        <row r="751">
          <cell r="A751" t="str">
            <v>ВБбШнг 3х150+1х70</v>
          </cell>
          <cell r="GF751">
            <v>1795.77</v>
          </cell>
          <cell r="GG751">
            <v>1632.52</v>
          </cell>
        </row>
        <row r="752">
          <cell r="A752" t="str">
            <v>ВБбШнг 3х185+1х95</v>
          </cell>
          <cell r="GF752">
            <v>2248.2800000000002</v>
          </cell>
          <cell r="GG752">
            <v>2043.89</v>
          </cell>
        </row>
        <row r="753">
          <cell r="A753" t="str">
            <v>ВБбШнг 4х 2,5</v>
          </cell>
          <cell r="GF753">
            <v>63.67</v>
          </cell>
          <cell r="GG753">
            <v>57.88</v>
          </cell>
        </row>
        <row r="754">
          <cell r="A754" t="str">
            <v>ВБбШнг 4х 4</v>
          </cell>
          <cell r="GF754">
            <v>84.97</v>
          </cell>
          <cell r="GG754">
            <v>77.25</v>
          </cell>
        </row>
        <row r="755">
          <cell r="A755" t="str">
            <v>ВБбШнг 4х 6</v>
          </cell>
          <cell r="GF755">
            <v>110.94</v>
          </cell>
          <cell r="GG755">
            <v>100.85</v>
          </cell>
        </row>
        <row r="756">
          <cell r="A756" t="str">
            <v>ВБбШнг 4х 10</v>
          </cell>
          <cell r="GF756">
            <v>170.72</v>
          </cell>
          <cell r="GG756">
            <v>155.19999999999999</v>
          </cell>
        </row>
        <row r="757">
          <cell r="A757" t="str">
            <v>ВБбШнг 4х 16</v>
          </cell>
          <cell r="GF757">
            <v>244.91</v>
          </cell>
          <cell r="GG757">
            <v>222.64</v>
          </cell>
        </row>
        <row r="758">
          <cell r="A758" t="str">
            <v>ВБбШнг 4х 25</v>
          </cell>
          <cell r="GF758">
            <v>370.44</v>
          </cell>
          <cell r="GG758">
            <v>336.76</v>
          </cell>
        </row>
        <row r="759">
          <cell r="A759" t="str">
            <v>ВБбШнг 4х 35</v>
          </cell>
          <cell r="GF759">
            <v>505.88</v>
          </cell>
          <cell r="GG759">
            <v>459.89</v>
          </cell>
        </row>
        <row r="760">
          <cell r="A760" t="str">
            <v>ВБбШнг 4х 50</v>
          </cell>
          <cell r="GF760">
            <v>678.93</v>
          </cell>
          <cell r="GG760">
            <v>617.20000000000005</v>
          </cell>
        </row>
        <row r="761">
          <cell r="A761" t="str">
            <v>ВБбШнг 4х 70</v>
          </cell>
          <cell r="GF761">
            <v>1001.2</v>
          </cell>
          <cell r="GG761">
            <v>910.19</v>
          </cell>
        </row>
        <row r="762">
          <cell r="A762" t="str">
            <v>ВБбШнг 4х 95</v>
          </cell>
          <cell r="GF762">
            <v>1333.14</v>
          </cell>
          <cell r="GG762">
            <v>1211.95</v>
          </cell>
        </row>
        <row r="763">
          <cell r="A763" t="str">
            <v>ВБбШнг 4х120</v>
          </cell>
          <cell r="GF763">
            <v>1652.67</v>
          </cell>
          <cell r="GG763">
            <v>1502.43</v>
          </cell>
        </row>
        <row r="764">
          <cell r="A764" t="str">
            <v>ВБбШнг 4х150</v>
          </cell>
          <cell r="GF764">
            <v>2045.38</v>
          </cell>
          <cell r="GG764">
            <v>1859.44</v>
          </cell>
        </row>
        <row r="765">
          <cell r="A765" t="str">
            <v>ВБбШнг 4х185</v>
          </cell>
          <cell r="GF765">
            <v>2531.62</v>
          </cell>
          <cell r="GG765">
            <v>2301.4699999999998</v>
          </cell>
        </row>
        <row r="766">
          <cell r="A766" t="str">
            <v>ВБбШнг 4х240</v>
          </cell>
          <cell r="GF766">
            <v>3405.71</v>
          </cell>
          <cell r="GG766">
            <v>3096.1</v>
          </cell>
        </row>
        <row r="767">
          <cell r="A767" t="str">
            <v>ВБбШнг 5х6</v>
          </cell>
          <cell r="GF767">
            <v>135.55000000000001</v>
          </cell>
          <cell r="GG767">
            <v>123.23</v>
          </cell>
        </row>
        <row r="768">
          <cell r="A768" t="str">
            <v>ВБбШнг 5х10</v>
          </cell>
          <cell r="GF768">
            <v>212.7</v>
          </cell>
          <cell r="GG768">
            <v>193.36</v>
          </cell>
        </row>
        <row r="769">
          <cell r="A769" t="str">
            <v>ВБбШнг 5х16</v>
          </cell>
          <cell r="GF769">
            <v>307.87</v>
          </cell>
          <cell r="GG769">
            <v>279.88</v>
          </cell>
        </row>
        <row r="770">
          <cell r="A770" t="str">
            <v>ВБбШнг 5х25</v>
          </cell>
          <cell r="GF770">
            <v>464.15</v>
          </cell>
          <cell r="GG770">
            <v>421.95</v>
          </cell>
        </row>
        <row r="771">
          <cell r="A771" t="str">
            <v>ВБбШнг 5х35</v>
          </cell>
          <cell r="GF771">
            <v>621.63</v>
          </cell>
          <cell r="GG771">
            <v>565.12</v>
          </cell>
        </row>
        <row r="772">
          <cell r="A772" t="str">
            <v>ВБбШнг 5х50</v>
          </cell>
          <cell r="GF772">
            <v>932.14</v>
          </cell>
          <cell r="GG772">
            <v>847.4</v>
          </cell>
        </row>
        <row r="773">
          <cell r="A773" t="str">
            <v>ВБбШнг 5х70</v>
          </cell>
          <cell r="GF773">
            <v>1262.8800000000001</v>
          </cell>
          <cell r="GG773">
            <v>1148.07</v>
          </cell>
        </row>
        <row r="774">
          <cell r="A774" t="str">
            <v>ВБбШнг 5х95</v>
          </cell>
          <cell r="GF774">
            <v>1686.84</v>
          </cell>
          <cell r="GG774">
            <v>1533.49</v>
          </cell>
        </row>
        <row r="775">
          <cell r="A775" t="str">
            <v>ВБбШнг 5х120</v>
          </cell>
          <cell r="GF775">
            <v>2094.63</v>
          </cell>
          <cell r="GG775">
            <v>1904.21</v>
          </cell>
        </row>
        <row r="776">
          <cell r="A776" t="str">
            <v xml:space="preserve"> Кабель алюминиевый силовой (АВВГ, АВВГп, АВВГнг, АВВГнг-п, АВВГнг-LS)</v>
          </cell>
        </row>
        <row r="777">
          <cell r="A777" t="str">
            <v>АВВГ 1х  2,5</v>
          </cell>
          <cell r="GF777">
            <v>2.94</v>
          </cell>
          <cell r="GG777">
            <v>2.67</v>
          </cell>
        </row>
        <row r="778">
          <cell r="A778" t="str">
            <v>АВВГ 1х  4</v>
          </cell>
          <cell r="GF778">
            <v>4</v>
          </cell>
          <cell r="GG778">
            <v>3.64</v>
          </cell>
        </row>
        <row r="779">
          <cell r="A779" t="str">
            <v>АВВГ 1х  6</v>
          </cell>
          <cell r="GF779">
            <v>5.53</v>
          </cell>
          <cell r="GG779">
            <v>5.03</v>
          </cell>
        </row>
        <row r="780">
          <cell r="A780" t="str">
            <v>АВВГ 1х 10</v>
          </cell>
          <cell r="GF780">
            <v>7.74</v>
          </cell>
          <cell r="GG780">
            <v>7.03</v>
          </cell>
        </row>
        <row r="781">
          <cell r="A781" t="str">
            <v>АВВГ 1х 16</v>
          </cell>
          <cell r="GF781">
            <v>11.49</v>
          </cell>
          <cell r="GG781">
            <v>10.45</v>
          </cell>
        </row>
        <row r="782">
          <cell r="A782" t="str">
            <v>АВВГ 1х 25</v>
          </cell>
          <cell r="GF782">
            <v>16.79</v>
          </cell>
          <cell r="GG782">
            <v>15.27</v>
          </cell>
        </row>
        <row r="783">
          <cell r="A783" t="str">
            <v>АВВГ 1х 35</v>
          </cell>
          <cell r="GF783">
            <v>21.46</v>
          </cell>
          <cell r="GG783">
            <v>19.510000000000002</v>
          </cell>
        </row>
        <row r="784">
          <cell r="A784" t="str">
            <v>АВВГ 1х 50</v>
          </cell>
          <cell r="GF784">
            <v>29.48</v>
          </cell>
          <cell r="GG784">
            <v>26.8</v>
          </cell>
        </row>
        <row r="785">
          <cell r="A785" t="str">
            <v>АВВГ 1х 70</v>
          </cell>
          <cell r="GF785">
            <v>39.6</v>
          </cell>
          <cell r="GG785">
            <v>36</v>
          </cell>
        </row>
        <row r="786">
          <cell r="A786" t="str">
            <v>АВВГ 1х 95</v>
          </cell>
          <cell r="GF786">
            <v>47.88</v>
          </cell>
          <cell r="GG786">
            <v>43.53</v>
          </cell>
        </row>
        <row r="787">
          <cell r="A787" t="str">
            <v>АВВГ 1х120</v>
          </cell>
          <cell r="GF787">
            <v>63.07</v>
          </cell>
          <cell r="GG787">
            <v>57.34</v>
          </cell>
        </row>
        <row r="788">
          <cell r="A788" t="str">
            <v>АВВГ 1х150</v>
          </cell>
          <cell r="GF788">
            <v>76.66</v>
          </cell>
          <cell r="GG788">
            <v>69.69</v>
          </cell>
        </row>
        <row r="789">
          <cell r="A789" t="str">
            <v>АВВГ 1х185</v>
          </cell>
          <cell r="GF789">
            <v>111.6</v>
          </cell>
          <cell r="GG789">
            <v>101.46</v>
          </cell>
        </row>
        <row r="790">
          <cell r="A790" t="str">
            <v>АВВГ 1х240</v>
          </cell>
          <cell r="GF790">
            <v>139.47999999999999</v>
          </cell>
          <cell r="GG790">
            <v>126.8</v>
          </cell>
        </row>
        <row r="791">
          <cell r="A791" t="str">
            <v>АВВГп 2х 2,5</v>
          </cell>
          <cell r="GF791">
            <v>4.53</v>
          </cell>
          <cell r="GG791">
            <v>4.04</v>
          </cell>
        </row>
        <row r="792">
          <cell r="A792" t="str">
            <v>АВВГп 2х 4</v>
          </cell>
          <cell r="GF792">
            <v>6.3</v>
          </cell>
          <cell r="GG792">
            <v>5.53</v>
          </cell>
        </row>
        <row r="793">
          <cell r="A793" t="str">
            <v>АВВГп 2х 6</v>
          </cell>
          <cell r="GF793">
            <v>8.1999999999999993</v>
          </cell>
          <cell r="GG793">
            <v>7.45</v>
          </cell>
        </row>
        <row r="794">
          <cell r="A794" t="str">
            <v>АВВГп 2х10</v>
          </cell>
          <cell r="GF794">
            <v>12.83</v>
          </cell>
          <cell r="GG794">
            <v>11.56</v>
          </cell>
        </row>
        <row r="795">
          <cell r="A795" t="str">
            <v>АВВГп 2х 16</v>
          </cell>
          <cell r="GF795">
            <v>18.98</v>
          </cell>
          <cell r="GG795">
            <v>17.260000000000002</v>
          </cell>
        </row>
        <row r="796">
          <cell r="A796" t="str">
            <v>АВВГ 2х 25</v>
          </cell>
          <cell r="GF796">
            <v>34.22</v>
          </cell>
          <cell r="GG796">
            <v>31.11</v>
          </cell>
        </row>
        <row r="797">
          <cell r="A797" t="str">
            <v>АВВГ 2х 35</v>
          </cell>
          <cell r="GF797">
            <v>43.41</v>
          </cell>
          <cell r="GG797">
            <v>39.46</v>
          </cell>
        </row>
        <row r="798">
          <cell r="A798" t="str">
            <v>АВВГ 2х 50</v>
          </cell>
          <cell r="GF798">
            <v>65.33</v>
          </cell>
          <cell r="GG798">
            <v>59.39</v>
          </cell>
        </row>
        <row r="799">
          <cell r="A799" t="str">
            <v>АВВГ 2х 70</v>
          </cell>
          <cell r="GF799">
            <v>93.23</v>
          </cell>
          <cell r="GG799">
            <v>84.76</v>
          </cell>
        </row>
        <row r="800">
          <cell r="A800" t="str">
            <v>АВВГ 2х 95</v>
          </cell>
          <cell r="GF800">
            <v>102.55</v>
          </cell>
          <cell r="GG800">
            <v>93.23</v>
          </cell>
        </row>
        <row r="801">
          <cell r="A801" t="str">
            <v>АВВГ 2х120</v>
          </cell>
          <cell r="GF801">
            <v>136.38</v>
          </cell>
          <cell r="GG801">
            <v>123.98</v>
          </cell>
        </row>
        <row r="802">
          <cell r="A802" t="str">
            <v>АВВГ 2х150</v>
          </cell>
          <cell r="GF802">
            <v>164.99</v>
          </cell>
          <cell r="GG802">
            <v>149.99</v>
          </cell>
        </row>
        <row r="803">
          <cell r="A803" t="str">
            <v>АВВГ 2х185</v>
          </cell>
          <cell r="GF803">
            <v>234.74</v>
          </cell>
          <cell r="GG803">
            <v>213.4</v>
          </cell>
        </row>
        <row r="804">
          <cell r="A804" t="str">
            <v>АВВГ 2х240</v>
          </cell>
          <cell r="GF804">
            <v>292.95999999999998</v>
          </cell>
          <cell r="GG804">
            <v>266.33</v>
          </cell>
        </row>
        <row r="805">
          <cell r="A805" t="str">
            <v>АВВГп 3х2,5</v>
          </cell>
          <cell r="GF805">
            <v>6.65</v>
          </cell>
          <cell r="GG805">
            <v>5.79</v>
          </cell>
        </row>
        <row r="806">
          <cell r="A806" t="str">
            <v>АВВГп 3х4</v>
          </cell>
          <cell r="GF806">
            <v>9.17</v>
          </cell>
          <cell r="GG806">
            <v>7.97</v>
          </cell>
        </row>
        <row r="807">
          <cell r="A807" t="str">
            <v>АВВГп 3х6</v>
          </cell>
          <cell r="GF807">
            <v>11.91</v>
          </cell>
          <cell r="GG807">
            <v>10.83</v>
          </cell>
        </row>
        <row r="808">
          <cell r="A808" t="str">
            <v>АВВГ 3х6</v>
          </cell>
          <cell r="GF808">
            <v>12.55</v>
          </cell>
          <cell r="GG808">
            <v>11.41</v>
          </cell>
        </row>
        <row r="809">
          <cell r="A809" t="str">
            <v>АВВГ 3х10</v>
          </cell>
          <cell r="GF809">
            <v>19.010000000000002</v>
          </cell>
          <cell r="GG809">
            <v>17.29</v>
          </cell>
        </row>
        <row r="810">
          <cell r="A810" t="str">
            <v>АВВГ 3х 16</v>
          </cell>
          <cell r="GF810">
            <v>26.8</v>
          </cell>
          <cell r="GG810">
            <v>24.36</v>
          </cell>
        </row>
        <row r="811">
          <cell r="A811" t="str">
            <v>АВВГ 3х 25</v>
          </cell>
          <cell r="GF811">
            <v>47.18</v>
          </cell>
          <cell r="GG811">
            <v>42.89</v>
          </cell>
        </row>
        <row r="812">
          <cell r="A812" t="str">
            <v>АВВГ 3х 35</v>
          </cell>
          <cell r="GF812">
            <v>60.43</v>
          </cell>
          <cell r="GG812">
            <v>54.94</v>
          </cell>
        </row>
        <row r="813">
          <cell r="A813" t="str">
            <v>АВВГ 3х 50</v>
          </cell>
          <cell r="GF813">
            <v>82.58</v>
          </cell>
          <cell r="GG813">
            <v>75.069999999999993</v>
          </cell>
        </row>
        <row r="814">
          <cell r="A814" t="str">
            <v>АВВГ 3х 70</v>
          </cell>
          <cell r="GF814">
            <v>131.91999999999999</v>
          </cell>
          <cell r="GG814">
            <v>119.93</v>
          </cell>
        </row>
        <row r="815">
          <cell r="A815" t="str">
            <v>АВВГ 3х 95</v>
          </cell>
          <cell r="GF815">
            <v>177.54</v>
          </cell>
          <cell r="GG815">
            <v>161.4</v>
          </cell>
        </row>
        <row r="816">
          <cell r="A816" t="str">
            <v>АВВГ 3х120</v>
          </cell>
          <cell r="GF816">
            <v>216.23</v>
          </cell>
          <cell r="GG816">
            <v>196.58</v>
          </cell>
        </row>
        <row r="817">
          <cell r="A817" t="str">
            <v>АВВГ 3х150</v>
          </cell>
          <cell r="GF817">
            <v>222.8</v>
          </cell>
          <cell r="GG817">
            <v>202.54</v>
          </cell>
        </row>
        <row r="818">
          <cell r="A818" t="str">
            <v>АВВГ 3х185</v>
          </cell>
          <cell r="GF818">
            <v>337.3</v>
          </cell>
          <cell r="GG818">
            <v>306.63</v>
          </cell>
        </row>
        <row r="819">
          <cell r="A819" t="str">
            <v>АВВГ 3х240</v>
          </cell>
          <cell r="GF819">
            <v>426.38</v>
          </cell>
          <cell r="GG819">
            <v>387.62</v>
          </cell>
        </row>
        <row r="820">
          <cell r="A820" t="str">
            <v>АВВГ 3х  4+1х2,5</v>
          </cell>
          <cell r="GF820">
            <v>11.27</v>
          </cell>
          <cell r="GG820">
            <v>10.25</v>
          </cell>
        </row>
        <row r="821">
          <cell r="A821" t="str">
            <v>АВВГ 3х  6+1х4</v>
          </cell>
          <cell r="GF821">
            <v>14.31</v>
          </cell>
          <cell r="GG821">
            <v>13.01</v>
          </cell>
        </row>
        <row r="822">
          <cell r="A822" t="str">
            <v>АВВГ 3х 10+1х6</v>
          </cell>
          <cell r="GF822">
            <v>22.13</v>
          </cell>
          <cell r="GG822">
            <v>20.12</v>
          </cell>
        </row>
        <row r="823">
          <cell r="A823" t="str">
            <v>АВВГ 3х 16+1х6</v>
          </cell>
          <cell r="GF823">
            <v>32.880000000000003</v>
          </cell>
          <cell r="GG823">
            <v>29.89</v>
          </cell>
        </row>
        <row r="824">
          <cell r="A824" t="str">
            <v>АВВГ 3х 16+1х10</v>
          </cell>
          <cell r="GF824">
            <v>32.880000000000003</v>
          </cell>
          <cell r="GG824">
            <v>29.89</v>
          </cell>
        </row>
        <row r="825">
          <cell r="A825" t="str">
            <v>АВВГ 3х 25+1х16</v>
          </cell>
          <cell r="GF825">
            <v>49.77</v>
          </cell>
          <cell r="GG825">
            <v>45.24</v>
          </cell>
        </row>
        <row r="826">
          <cell r="A826" t="str">
            <v>АВВГ 3х 35+1х16</v>
          </cell>
          <cell r="GF826">
            <v>63.75</v>
          </cell>
          <cell r="GG826">
            <v>57.95</v>
          </cell>
        </row>
        <row r="827">
          <cell r="A827" t="str">
            <v>АВВГ 3х 50+1х25</v>
          </cell>
          <cell r="GF827">
            <v>87.39</v>
          </cell>
          <cell r="GG827">
            <v>79.45</v>
          </cell>
        </row>
        <row r="828">
          <cell r="A828" t="str">
            <v>АВВГ 3х 70+1х25</v>
          </cell>
          <cell r="GF828">
            <v>131.46</v>
          </cell>
          <cell r="GG828">
            <v>119.5</v>
          </cell>
        </row>
        <row r="829">
          <cell r="A829" t="str">
            <v>АВВГ 3х 70+1х35</v>
          </cell>
          <cell r="GF829">
            <v>132.29</v>
          </cell>
          <cell r="GG829">
            <v>120.26</v>
          </cell>
        </row>
        <row r="830">
          <cell r="A830" t="str">
            <v>АВВГ 3х 95+1х35</v>
          </cell>
          <cell r="GF830">
            <v>166.05</v>
          </cell>
          <cell r="GG830">
            <v>150.94999999999999</v>
          </cell>
        </row>
        <row r="831">
          <cell r="A831" t="str">
            <v>АВВГ 3х 95+1х50</v>
          </cell>
          <cell r="GF831">
            <v>169.55</v>
          </cell>
          <cell r="GG831">
            <v>154.13999999999999</v>
          </cell>
        </row>
        <row r="832">
          <cell r="A832" t="str">
            <v>АВВГ 3х120+1х35</v>
          </cell>
          <cell r="GF832">
            <v>204.93</v>
          </cell>
          <cell r="GG832">
            <v>186.3</v>
          </cell>
        </row>
        <row r="833">
          <cell r="A833" t="str">
            <v>АВВГ 3х120+1х70</v>
          </cell>
          <cell r="GF833">
            <v>219.33</v>
          </cell>
          <cell r="GG833">
            <v>199.39</v>
          </cell>
        </row>
        <row r="834">
          <cell r="A834" t="str">
            <v>АВВГ 3х150+1х70</v>
          </cell>
          <cell r="GF834">
            <v>264.67</v>
          </cell>
          <cell r="GG834">
            <v>240.61</v>
          </cell>
        </row>
        <row r="835">
          <cell r="A835" t="str">
            <v>АВВГ 3х185+1х95</v>
          </cell>
          <cell r="GF835">
            <v>380.77</v>
          </cell>
          <cell r="GG835">
            <v>346.15</v>
          </cell>
        </row>
        <row r="836">
          <cell r="A836" t="str">
            <v>АВВГ 3х240+1х120</v>
          </cell>
          <cell r="GF836">
            <v>480.92</v>
          </cell>
          <cell r="GG836">
            <v>437.2</v>
          </cell>
        </row>
        <row r="837">
          <cell r="A837" t="str">
            <v>АВВГ 4х  2,5</v>
          </cell>
          <cell r="GF837">
            <v>8.1999999999999993</v>
          </cell>
          <cell r="GG837">
            <v>7.45</v>
          </cell>
        </row>
        <row r="838">
          <cell r="A838" t="str">
            <v>АВВГ 4х  4</v>
          </cell>
          <cell r="GF838">
            <v>12.09</v>
          </cell>
          <cell r="GG838">
            <v>10.99</v>
          </cell>
        </row>
        <row r="839">
          <cell r="A839" t="str">
            <v>АВВГ 4х  6</v>
          </cell>
          <cell r="GF839">
            <v>15.84</v>
          </cell>
          <cell r="GG839">
            <v>14.4</v>
          </cell>
        </row>
        <row r="840">
          <cell r="A840" t="str">
            <v>АВВГ 4х 10</v>
          </cell>
          <cell r="GF840">
            <v>24.31</v>
          </cell>
          <cell r="GG840">
            <v>22.1</v>
          </cell>
        </row>
        <row r="841">
          <cell r="A841" t="str">
            <v>АВВГ 4х 16</v>
          </cell>
          <cell r="GF841">
            <v>35.5</v>
          </cell>
          <cell r="GG841">
            <v>32.270000000000003</v>
          </cell>
        </row>
        <row r="842">
          <cell r="A842" t="str">
            <v>АВВГ 4х 25</v>
          </cell>
          <cell r="GF842">
            <v>54.69</v>
          </cell>
          <cell r="GG842">
            <v>49.72</v>
          </cell>
        </row>
        <row r="843">
          <cell r="A843" t="str">
            <v>АВВГ 4х 35</v>
          </cell>
          <cell r="GF843">
            <v>70.98</v>
          </cell>
          <cell r="GG843">
            <v>64.53</v>
          </cell>
        </row>
        <row r="844">
          <cell r="A844" t="str">
            <v>АВВГ 4х 50</v>
          </cell>
          <cell r="GF844">
            <v>97.42</v>
          </cell>
          <cell r="GG844">
            <v>88.56</v>
          </cell>
        </row>
        <row r="845">
          <cell r="A845" t="str">
            <v>АВВГ 4х 70</v>
          </cell>
          <cell r="GF845">
            <v>153.68</v>
          </cell>
          <cell r="GG845">
            <v>139.71</v>
          </cell>
        </row>
        <row r="846">
          <cell r="A846" t="str">
            <v>АВВГ 4х 95</v>
          </cell>
          <cell r="GF846">
            <v>204.51</v>
          </cell>
          <cell r="GG846">
            <v>185.91</v>
          </cell>
        </row>
        <row r="847">
          <cell r="A847" t="str">
            <v>АВВГ 4х120</v>
          </cell>
          <cell r="GF847">
            <v>252.18</v>
          </cell>
          <cell r="GG847">
            <v>229.25</v>
          </cell>
        </row>
        <row r="848">
          <cell r="A848" t="str">
            <v>АВВГ 4х150</v>
          </cell>
          <cell r="GF848">
            <v>305.49</v>
          </cell>
          <cell r="GG848">
            <v>277.72000000000003</v>
          </cell>
        </row>
        <row r="849">
          <cell r="A849" t="str">
            <v>АВВГ 4х185</v>
          </cell>
          <cell r="GF849">
            <v>376.26</v>
          </cell>
          <cell r="GG849">
            <v>342.05</v>
          </cell>
        </row>
        <row r="850">
          <cell r="A850" t="str">
            <v>АВВГ 4х240</v>
          </cell>
          <cell r="GF850">
            <v>488.27</v>
          </cell>
          <cell r="GG850">
            <v>443.88</v>
          </cell>
        </row>
        <row r="851">
          <cell r="A851" t="str">
            <v>АВВГ 5х  2,5</v>
          </cell>
          <cell r="GF851">
            <v>10.41</v>
          </cell>
          <cell r="GG851">
            <v>9.4600000000000009</v>
          </cell>
        </row>
        <row r="852">
          <cell r="A852" t="str">
            <v>АВВГ 5х  4</v>
          </cell>
          <cell r="GF852">
            <v>14.69</v>
          </cell>
          <cell r="GG852">
            <v>13.35</v>
          </cell>
        </row>
        <row r="853">
          <cell r="A853" t="str">
            <v>АВВГ 5х  6</v>
          </cell>
          <cell r="GF853">
            <v>19.510000000000002</v>
          </cell>
          <cell r="GG853">
            <v>17.73</v>
          </cell>
        </row>
        <row r="854">
          <cell r="A854" t="str">
            <v>АВВГ 5х 10</v>
          </cell>
          <cell r="GF854">
            <v>29.96</v>
          </cell>
          <cell r="GG854">
            <v>27.24</v>
          </cell>
        </row>
        <row r="855">
          <cell r="A855" t="str">
            <v>АВВГ 5х 16</v>
          </cell>
          <cell r="GF855">
            <v>44.35</v>
          </cell>
          <cell r="GG855">
            <v>40.31</v>
          </cell>
        </row>
        <row r="856">
          <cell r="A856" t="str">
            <v>АВВГ 5х 25</v>
          </cell>
          <cell r="GF856">
            <v>67.27</v>
          </cell>
          <cell r="GG856">
            <v>61.15</v>
          </cell>
        </row>
        <row r="857">
          <cell r="A857" t="str">
            <v>АВВГ 5х 35</v>
          </cell>
          <cell r="GF857">
            <v>90.98</v>
          </cell>
          <cell r="GG857">
            <v>82.71</v>
          </cell>
        </row>
        <row r="858">
          <cell r="A858" t="str">
            <v>АВВГ 5х 50</v>
          </cell>
          <cell r="GF858">
            <v>124.34</v>
          </cell>
          <cell r="GG858">
            <v>113.04</v>
          </cell>
        </row>
        <row r="859">
          <cell r="A859" t="str">
            <v>АВВГ 5х 70</v>
          </cell>
          <cell r="GF859">
            <v>197.73</v>
          </cell>
          <cell r="GG859">
            <v>179.76</v>
          </cell>
        </row>
        <row r="860">
          <cell r="A860" t="str">
            <v>АВВГ 5х 95</v>
          </cell>
          <cell r="GF860">
            <v>278.06</v>
          </cell>
          <cell r="GG860">
            <v>252.78</v>
          </cell>
        </row>
        <row r="861">
          <cell r="A861" t="str">
            <v>АВВГ 5х120</v>
          </cell>
          <cell r="GF861">
            <v>341.67</v>
          </cell>
          <cell r="GG861">
            <v>310.61</v>
          </cell>
        </row>
        <row r="862">
          <cell r="A862" t="str">
            <v>АВВГ 5х150</v>
          </cell>
          <cell r="GF862">
            <v>413.8</v>
          </cell>
          <cell r="GG862">
            <v>376.18</v>
          </cell>
        </row>
        <row r="863">
          <cell r="A863" t="str">
            <v>АВВГ 5х185</v>
          </cell>
          <cell r="GF863">
            <v>464.04</v>
          </cell>
          <cell r="GG863">
            <v>421.86</v>
          </cell>
        </row>
        <row r="864">
          <cell r="A864" t="str">
            <v>АВВГнг 1х  2,5</v>
          </cell>
          <cell r="GF864">
            <v>3.99</v>
          </cell>
          <cell r="GG864">
            <v>3.63</v>
          </cell>
        </row>
        <row r="865">
          <cell r="A865" t="str">
            <v>АВВГнг 1х  4</v>
          </cell>
          <cell r="GF865">
            <v>5.28</v>
          </cell>
          <cell r="GG865">
            <v>4.8</v>
          </cell>
        </row>
        <row r="866">
          <cell r="A866" t="str">
            <v>АВВГнг 1х  6</v>
          </cell>
          <cell r="GF866">
            <v>6.23</v>
          </cell>
          <cell r="GG866">
            <v>5.66</v>
          </cell>
        </row>
        <row r="867">
          <cell r="A867" t="str">
            <v>АВВГнг 1х 10</v>
          </cell>
          <cell r="GF867">
            <v>9.41</v>
          </cell>
          <cell r="GG867">
            <v>8.56</v>
          </cell>
        </row>
        <row r="868">
          <cell r="A868" t="str">
            <v>АВВГнг 1х 16</v>
          </cell>
          <cell r="GF868">
            <v>13.63</v>
          </cell>
          <cell r="GG868">
            <v>12.39</v>
          </cell>
        </row>
        <row r="869">
          <cell r="A869" t="str">
            <v>АВВГнг 1х 25</v>
          </cell>
          <cell r="GF869">
            <v>19.350000000000001</v>
          </cell>
          <cell r="GG869">
            <v>17.59</v>
          </cell>
        </row>
        <row r="870">
          <cell r="A870" t="str">
            <v>АВВГнг 1х 35</v>
          </cell>
          <cell r="GF870">
            <v>23.81</v>
          </cell>
          <cell r="GG870">
            <v>21.64</v>
          </cell>
        </row>
        <row r="871">
          <cell r="A871" t="str">
            <v>АВВГнг 1х 50</v>
          </cell>
          <cell r="GF871">
            <v>30.79</v>
          </cell>
          <cell r="GG871">
            <v>27.99</v>
          </cell>
        </row>
        <row r="872">
          <cell r="A872" t="str">
            <v>АВВГнг 1х 70</v>
          </cell>
          <cell r="GF872">
            <v>41.23</v>
          </cell>
          <cell r="GG872">
            <v>37.479999999999997</v>
          </cell>
        </row>
        <row r="873">
          <cell r="A873" t="str">
            <v>АВВГнг 1х 95</v>
          </cell>
          <cell r="GF873">
            <v>53.22</v>
          </cell>
          <cell r="GG873">
            <v>48.38</v>
          </cell>
        </row>
        <row r="874">
          <cell r="A874" t="str">
            <v>АВВГнг 1х120</v>
          </cell>
          <cell r="GF874">
            <v>64.23</v>
          </cell>
          <cell r="GG874">
            <v>58.39</v>
          </cell>
        </row>
        <row r="875">
          <cell r="A875" t="str">
            <v>АВВГнг 1х150</v>
          </cell>
          <cell r="GF875">
            <v>77.61</v>
          </cell>
          <cell r="GG875">
            <v>70.56</v>
          </cell>
        </row>
        <row r="876">
          <cell r="A876" t="str">
            <v>АВВГнг 1х185</v>
          </cell>
          <cell r="GF876">
            <v>93.51</v>
          </cell>
          <cell r="GG876">
            <v>85.01</v>
          </cell>
        </row>
        <row r="877">
          <cell r="A877" t="str">
            <v>АВВГнг 1х240</v>
          </cell>
          <cell r="GF877">
            <v>138.11000000000001</v>
          </cell>
          <cell r="GG877">
            <v>125.56</v>
          </cell>
        </row>
        <row r="878">
          <cell r="A878" t="str">
            <v>АВВГнг-п 2х  2,5</v>
          </cell>
          <cell r="GF878">
            <v>5.73</v>
          </cell>
          <cell r="GG878">
            <v>5.21</v>
          </cell>
        </row>
        <row r="879">
          <cell r="A879" t="str">
            <v>АВВГнг-п 2х  4</v>
          </cell>
          <cell r="GF879">
            <v>7.83</v>
          </cell>
          <cell r="GG879">
            <v>7.12</v>
          </cell>
        </row>
        <row r="880">
          <cell r="A880" t="str">
            <v>АВВГнг-п 2х  6</v>
          </cell>
          <cell r="GF880">
            <v>9.98</v>
          </cell>
          <cell r="GG880">
            <v>9.07</v>
          </cell>
        </row>
        <row r="881">
          <cell r="A881" t="str">
            <v>АВВГнг-п 2х 10</v>
          </cell>
          <cell r="GF881">
            <v>15.45</v>
          </cell>
          <cell r="GG881">
            <v>14.05</v>
          </cell>
        </row>
        <row r="882">
          <cell r="A882" t="str">
            <v>АВВГнг-п 2х 16</v>
          </cell>
          <cell r="GF882">
            <v>23.09</v>
          </cell>
          <cell r="GG882">
            <v>20.99</v>
          </cell>
        </row>
        <row r="883">
          <cell r="A883" t="str">
            <v>АВВГнг 2х 25</v>
          </cell>
          <cell r="GF883">
            <v>37.25</v>
          </cell>
          <cell r="GG883">
            <v>33.86</v>
          </cell>
        </row>
        <row r="884">
          <cell r="A884" t="str">
            <v>АВВГнг 2х 35</v>
          </cell>
          <cell r="GF884">
            <v>53.9</v>
          </cell>
          <cell r="GG884">
            <v>49</v>
          </cell>
        </row>
        <row r="885">
          <cell r="A885" t="str">
            <v>АВВГнг 2х 50</v>
          </cell>
          <cell r="GF885">
            <v>70.47</v>
          </cell>
          <cell r="GG885">
            <v>64.06</v>
          </cell>
        </row>
        <row r="886">
          <cell r="A886" t="str">
            <v>АВВГнг 2х 70</v>
          </cell>
          <cell r="GF886">
            <v>99.59</v>
          </cell>
          <cell r="GG886">
            <v>90.54</v>
          </cell>
        </row>
        <row r="887">
          <cell r="A887" t="str">
            <v>АВВГнг 2х 95</v>
          </cell>
          <cell r="GF887">
            <v>130.16999999999999</v>
          </cell>
          <cell r="GG887">
            <v>118.34</v>
          </cell>
        </row>
        <row r="888">
          <cell r="A888" t="str">
            <v>АВВГнг 2х120</v>
          </cell>
          <cell r="GF888">
            <v>160.32</v>
          </cell>
          <cell r="GG888">
            <v>145.75</v>
          </cell>
        </row>
        <row r="889">
          <cell r="A889" t="str">
            <v>АВВГнг 2х150</v>
          </cell>
          <cell r="GF889">
            <v>195.47</v>
          </cell>
          <cell r="GG889">
            <v>177.7</v>
          </cell>
        </row>
        <row r="890">
          <cell r="A890" t="str">
            <v>АВВГнг 2х185</v>
          </cell>
          <cell r="GF890">
            <v>247.24</v>
          </cell>
          <cell r="GG890">
            <v>224.77</v>
          </cell>
        </row>
        <row r="891">
          <cell r="A891" t="str">
            <v>АВВГнг 2х240</v>
          </cell>
          <cell r="GF891">
            <v>306.99</v>
          </cell>
          <cell r="GG891">
            <v>279.08999999999997</v>
          </cell>
        </row>
        <row r="892">
          <cell r="A892" t="str">
            <v>АВВГнг-п 3х  2,5</v>
          </cell>
          <cell r="GF892">
            <v>8.5500000000000007</v>
          </cell>
          <cell r="GG892">
            <v>7.77</v>
          </cell>
        </row>
        <row r="893">
          <cell r="A893" t="str">
            <v>АВВГнг-п 3х  4</v>
          </cell>
          <cell r="GF893">
            <v>11.62</v>
          </cell>
          <cell r="GG893">
            <v>10.57</v>
          </cell>
        </row>
        <row r="894">
          <cell r="A894" t="str">
            <v>АВВГнг-п 3х  6</v>
          </cell>
          <cell r="GF894">
            <v>16.899999999999999</v>
          </cell>
          <cell r="GG894">
            <v>15.37</v>
          </cell>
        </row>
        <row r="895">
          <cell r="A895" t="str">
            <v>АВВГнг 3х  2,5</v>
          </cell>
          <cell r="GF895">
            <v>9.52</v>
          </cell>
          <cell r="GG895">
            <v>8.65</v>
          </cell>
        </row>
        <row r="896">
          <cell r="A896" t="str">
            <v>АВВГнг 3х  4</v>
          </cell>
          <cell r="GF896">
            <v>11.82</v>
          </cell>
          <cell r="GG896">
            <v>10.75</v>
          </cell>
        </row>
        <row r="897">
          <cell r="A897" t="str">
            <v>АВВГнг 3х  6</v>
          </cell>
          <cell r="GF897">
            <v>15.33</v>
          </cell>
          <cell r="GG897">
            <v>13.93</v>
          </cell>
        </row>
        <row r="898">
          <cell r="A898" t="str">
            <v>АВВГнг 3х 10</v>
          </cell>
          <cell r="GF898">
            <v>24.28</v>
          </cell>
          <cell r="GG898">
            <v>22.07</v>
          </cell>
        </row>
        <row r="899">
          <cell r="A899" t="str">
            <v>АВВГнг 3х 16</v>
          </cell>
          <cell r="GF899">
            <v>34.29</v>
          </cell>
          <cell r="GG899">
            <v>31.17</v>
          </cell>
        </row>
        <row r="900">
          <cell r="A900" t="str">
            <v>АВВГнг 3х 25</v>
          </cell>
          <cell r="GF900">
            <v>50.17</v>
          </cell>
          <cell r="GG900">
            <v>45.61</v>
          </cell>
        </row>
        <row r="901">
          <cell r="A901" t="str">
            <v>АВВГнг 3х 35</v>
          </cell>
          <cell r="GF901">
            <v>63.61</v>
          </cell>
          <cell r="GG901">
            <v>57.83</v>
          </cell>
        </row>
        <row r="902">
          <cell r="A902" t="str">
            <v>АВВГнг 3х 50</v>
          </cell>
          <cell r="GF902">
            <v>87.68</v>
          </cell>
          <cell r="GG902">
            <v>79.709999999999994</v>
          </cell>
        </row>
        <row r="903">
          <cell r="A903" t="str">
            <v>АВВГнг 3х 70</v>
          </cell>
          <cell r="GF903">
            <v>120.36</v>
          </cell>
          <cell r="GG903">
            <v>109.42</v>
          </cell>
        </row>
        <row r="904">
          <cell r="A904" t="str">
            <v>АВВГнг 3х 95</v>
          </cell>
          <cell r="GF904">
            <v>186.05</v>
          </cell>
          <cell r="GG904">
            <v>169.14</v>
          </cell>
        </row>
        <row r="905">
          <cell r="A905" t="str">
            <v>АВВГнг 3х120</v>
          </cell>
          <cell r="GF905">
            <v>188.98</v>
          </cell>
          <cell r="GG905">
            <v>171.8</v>
          </cell>
        </row>
        <row r="906">
          <cell r="A906" t="str">
            <v>АВВГнг 3х150</v>
          </cell>
          <cell r="GF906">
            <v>280.64</v>
          </cell>
          <cell r="GG906">
            <v>255.13</v>
          </cell>
        </row>
        <row r="907">
          <cell r="A907" t="str">
            <v>АВВГнг 3х185</v>
          </cell>
          <cell r="GF907">
            <v>350.71</v>
          </cell>
          <cell r="GG907">
            <v>318.83</v>
          </cell>
        </row>
        <row r="908">
          <cell r="A908" t="str">
            <v>АВВГнг 3х240</v>
          </cell>
          <cell r="GF908">
            <v>446.55</v>
          </cell>
          <cell r="GG908">
            <v>405.95</v>
          </cell>
        </row>
        <row r="909">
          <cell r="A909" t="str">
            <v>АВВГнг 3х  4+1х2,5</v>
          </cell>
          <cell r="GF909">
            <v>15.83</v>
          </cell>
          <cell r="GG909">
            <v>14.39</v>
          </cell>
        </row>
        <row r="910">
          <cell r="A910" t="str">
            <v>АВВГнг 3х  6+1х4</v>
          </cell>
          <cell r="GF910">
            <v>19.7</v>
          </cell>
          <cell r="GG910">
            <v>17.91</v>
          </cell>
        </row>
        <row r="911">
          <cell r="A911" t="str">
            <v>АВВГнг 3х 10+1х6</v>
          </cell>
          <cell r="GF911">
            <v>30.34</v>
          </cell>
          <cell r="GG911">
            <v>27.59</v>
          </cell>
        </row>
        <row r="912">
          <cell r="A912" t="str">
            <v>АВВГнг 3х 16+1х10</v>
          </cell>
          <cell r="GF912">
            <v>40.19</v>
          </cell>
          <cell r="GG912">
            <v>36.54</v>
          </cell>
        </row>
        <row r="913">
          <cell r="A913" t="str">
            <v>АВВГнг 3х 25+1х16</v>
          </cell>
          <cell r="GF913">
            <v>58.76</v>
          </cell>
          <cell r="GG913">
            <v>53.42</v>
          </cell>
        </row>
        <row r="914">
          <cell r="A914" t="str">
            <v>АВВГнг 3х 35+1х16</v>
          </cell>
          <cell r="GF914">
            <v>84.33</v>
          </cell>
          <cell r="GG914">
            <v>76.67</v>
          </cell>
        </row>
        <row r="915">
          <cell r="A915" t="str">
            <v>АВВГнг 3х 50+1х25</v>
          </cell>
          <cell r="GF915">
            <v>111.98</v>
          </cell>
          <cell r="GG915">
            <v>101.8</v>
          </cell>
        </row>
        <row r="916">
          <cell r="A916" t="str">
            <v>АВВГнг 3х 70+1х25</v>
          </cell>
          <cell r="GF916">
            <v>149.76</v>
          </cell>
          <cell r="GG916">
            <v>136.13999999999999</v>
          </cell>
        </row>
        <row r="917">
          <cell r="A917" t="str">
            <v>АВВГнг 3х 70+1х35</v>
          </cell>
          <cell r="GF917">
            <v>139.15</v>
          </cell>
          <cell r="GG917">
            <v>126.5</v>
          </cell>
        </row>
        <row r="918">
          <cell r="A918" t="str">
            <v>АВВГнг 3х 95+1х35</v>
          </cell>
          <cell r="GF918">
            <v>179.36</v>
          </cell>
          <cell r="GG918">
            <v>163.06</v>
          </cell>
        </row>
        <row r="919">
          <cell r="A919" t="str">
            <v>АВВГнг 3х 95+1х50</v>
          </cell>
          <cell r="GF919">
            <v>188.05</v>
          </cell>
          <cell r="GG919">
            <v>170.95</v>
          </cell>
        </row>
        <row r="920">
          <cell r="A920" t="str">
            <v>АВВГнг 3х120+1х35</v>
          </cell>
          <cell r="GF920">
            <v>230.56</v>
          </cell>
          <cell r="GG920">
            <v>209.6</v>
          </cell>
        </row>
        <row r="921">
          <cell r="A921" t="str">
            <v>АВВГнг 3х120+1х70</v>
          </cell>
          <cell r="GF921">
            <v>266.36</v>
          </cell>
          <cell r="GG921">
            <v>242.15</v>
          </cell>
        </row>
        <row r="922">
          <cell r="A922" t="str">
            <v>АВВГнг 3х150+1х70</v>
          </cell>
          <cell r="GF922">
            <v>285.25</v>
          </cell>
          <cell r="GG922">
            <v>259.32</v>
          </cell>
        </row>
        <row r="923">
          <cell r="A923" t="str">
            <v>АВВГнг 3х185+1х95</v>
          </cell>
          <cell r="GF923">
            <v>393.58</v>
          </cell>
          <cell r="GG923">
            <v>357.8</v>
          </cell>
        </row>
        <row r="924">
          <cell r="A924" t="str">
            <v>АВВГнг 3х240+1х120</v>
          </cell>
          <cell r="GF924">
            <v>473.03</v>
          </cell>
          <cell r="GG924">
            <v>430.03</v>
          </cell>
        </row>
        <row r="925">
          <cell r="A925" t="str">
            <v>АВВГнг 4х  2,5</v>
          </cell>
          <cell r="GF925">
            <v>12.65</v>
          </cell>
          <cell r="GG925">
            <v>11.5</v>
          </cell>
        </row>
        <row r="926">
          <cell r="A926" t="str">
            <v>АВВГнг 4х  4</v>
          </cell>
          <cell r="GF926">
            <v>15.8</v>
          </cell>
          <cell r="GG926">
            <v>14.37</v>
          </cell>
        </row>
        <row r="927">
          <cell r="A927" t="str">
            <v>АВВГнг 4х  6</v>
          </cell>
          <cell r="GF927">
            <v>20.100000000000001</v>
          </cell>
          <cell r="GG927">
            <v>18.28</v>
          </cell>
        </row>
        <row r="928">
          <cell r="A928" t="str">
            <v>АВВГнг 4х 10</v>
          </cell>
          <cell r="GF928">
            <v>30.53</v>
          </cell>
          <cell r="GG928">
            <v>27.76</v>
          </cell>
        </row>
        <row r="929">
          <cell r="A929" t="str">
            <v>АВВГнг 4х 16</v>
          </cell>
          <cell r="GF929">
            <v>43.17</v>
          </cell>
          <cell r="GG929">
            <v>39.24</v>
          </cell>
        </row>
        <row r="930">
          <cell r="A930" t="str">
            <v>АВВГнг 4х 25</v>
          </cell>
          <cell r="GF930">
            <v>63.98</v>
          </cell>
          <cell r="GG930">
            <v>58.17</v>
          </cell>
        </row>
        <row r="931">
          <cell r="A931" t="str">
            <v>АВВГнг 4х 35</v>
          </cell>
          <cell r="GF931">
            <v>83.3</v>
          </cell>
          <cell r="GG931">
            <v>75.73</v>
          </cell>
        </row>
        <row r="932">
          <cell r="A932" t="str">
            <v>АВВГнг 4х 50</v>
          </cell>
          <cell r="GF932">
            <v>110.67</v>
          </cell>
          <cell r="GG932">
            <v>100.61</v>
          </cell>
        </row>
        <row r="933">
          <cell r="A933" t="str">
            <v>АВВГнг 4х 70</v>
          </cell>
          <cell r="GF933">
            <v>175.82</v>
          </cell>
          <cell r="GG933">
            <v>159.83000000000001</v>
          </cell>
        </row>
        <row r="934">
          <cell r="A934" t="str">
            <v>АВВГнг 4х 95</v>
          </cell>
          <cell r="GF934">
            <v>229.93</v>
          </cell>
          <cell r="GG934">
            <v>209.03</v>
          </cell>
        </row>
        <row r="935">
          <cell r="A935" t="str">
            <v>АВВГнг 4х120</v>
          </cell>
          <cell r="GF935">
            <v>274.38</v>
          </cell>
          <cell r="GG935">
            <v>249.44</v>
          </cell>
        </row>
        <row r="936">
          <cell r="A936" t="str">
            <v>АВВГнг 4х150</v>
          </cell>
          <cell r="GF936">
            <v>332.8</v>
          </cell>
          <cell r="GG936">
            <v>302.54000000000002</v>
          </cell>
        </row>
        <row r="937">
          <cell r="A937" t="str">
            <v>АВВГнг 4х185</v>
          </cell>
          <cell r="GF937">
            <v>409.91</v>
          </cell>
          <cell r="GG937">
            <v>372.64</v>
          </cell>
        </row>
        <row r="938">
          <cell r="A938" t="str">
            <v>АВВГнг 4х240</v>
          </cell>
          <cell r="GF938">
            <v>512.85</v>
          </cell>
          <cell r="GG938">
            <v>466.23</v>
          </cell>
        </row>
        <row r="939">
          <cell r="A939" t="str">
            <v>АВВГнг 5х  2,5</v>
          </cell>
          <cell r="GF939">
            <v>13.56</v>
          </cell>
          <cell r="GG939">
            <v>12.33</v>
          </cell>
        </row>
        <row r="940">
          <cell r="A940" t="str">
            <v>АВВГнг 5х  4</v>
          </cell>
          <cell r="GF940">
            <v>18.66</v>
          </cell>
          <cell r="GG940">
            <v>16.96</v>
          </cell>
        </row>
        <row r="941">
          <cell r="A941" t="str">
            <v>АВВГнг 5х  6</v>
          </cell>
          <cell r="GF941">
            <v>24.61</v>
          </cell>
          <cell r="GG941">
            <v>22.38</v>
          </cell>
        </row>
        <row r="942">
          <cell r="A942" t="str">
            <v>АВВГнг 5х 10</v>
          </cell>
          <cell r="GF942">
            <v>39.97</v>
          </cell>
          <cell r="GG942">
            <v>36.340000000000003</v>
          </cell>
        </row>
        <row r="943">
          <cell r="A943" t="str">
            <v>АВВГнг 5х 16</v>
          </cell>
          <cell r="GF943">
            <v>60.27</v>
          </cell>
          <cell r="GG943">
            <v>54.79</v>
          </cell>
        </row>
        <row r="944">
          <cell r="A944" t="str">
            <v>АВВГнг 5х 25</v>
          </cell>
          <cell r="GF944">
            <v>90.21</v>
          </cell>
          <cell r="GG944">
            <v>82.01</v>
          </cell>
        </row>
        <row r="945">
          <cell r="A945" t="str">
            <v>АВВГнг 5х 35</v>
          </cell>
          <cell r="GF945">
            <v>114.66</v>
          </cell>
          <cell r="GG945">
            <v>104.24</v>
          </cell>
        </row>
        <row r="946">
          <cell r="A946" t="str">
            <v>АВВГнг 5х 50</v>
          </cell>
          <cell r="GF946">
            <v>129.03</v>
          </cell>
          <cell r="GG946">
            <v>117.3</v>
          </cell>
        </row>
        <row r="947">
          <cell r="A947" t="str">
            <v>АВВГнг 5х 70</v>
          </cell>
          <cell r="GF947">
            <v>229.44</v>
          </cell>
          <cell r="GG947">
            <v>208.58</v>
          </cell>
        </row>
        <row r="948">
          <cell r="A948" t="str">
            <v>АВВГнг 5х 95</v>
          </cell>
          <cell r="GF948">
            <v>289.97000000000003</v>
          </cell>
          <cell r="GG948">
            <v>263.61</v>
          </cell>
        </row>
        <row r="949">
          <cell r="A949" t="str">
            <v>АВВГнг 5х120</v>
          </cell>
          <cell r="GF949">
            <v>355.9</v>
          </cell>
          <cell r="GG949">
            <v>323.55</v>
          </cell>
        </row>
        <row r="950">
          <cell r="A950" t="str">
            <v>АВВГнг 5х150</v>
          </cell>
          <cell r="GF950">
            <v>429.47</v>
          </cell>
          <cell r="GG950">
            <v>390.43</v>
          </cell>
        </row>
        <row r="951">
          <cell r="A951" t="str">
            <v>АВВГнг 5х185</v>
          </cell>
          <cell r="GF951">
            <v>514.87</v>
          </cell>
          <cell r="GG951">
            <v>468.06</v>
          </cell>
        </row>
        <row r="952">
          <cell r="A952" t="str">
            <v>АВВГнг-LS 1х  2,5</v>
          </cell>
          <cell r="GF952">
            <v>5.77</v>
          </cell>
          <cell r="GG952">
            <v>5.24</v>
          </cell>
        </row>
        <row r="953">
          <cell r="A953" t="str">
            <v>АВВГнг-LS 1х  4</v>
          </cell>
          <cell r="GF953">
            <v>7.34</v>
          </cell>
          <cell r="GG953">
            <v>6.67</v>
          </cell>
        </row>
        <row r="954">
          <cell r="A954" t="str">
            <v>АВВГнг-LS 1х  6</v>
          </cell>
          <cell r="GF954">
            <v>8.85</v>
          </cell>
          <cell r="GG954">
            <v>8.0500000000000007</v>
          </cell>
        </row>
        <row r="955">
          <cell r="A955" t="str">
            <v>АВВГнг-LS 1х 10</v>
          </cell>
          <cell r="GF955">
            <v>12.58</v>
          </cell>
          <cell r="GG955">
            <v>11.44</v>
          </cell>
        </row>
        <row r="956">
          <cell r="A956" t="str">
            <v>АВВГнг-LS 1х 16</v>
          </cell>
          <cell r="GF956">
            <v>19.670000000000002</v>
          </cell>
          <cell r="GG956">
            <v>17.88</v>
          </cell>
        </row>
        <row r="957">
          <cell r="A957" t="str">
            <v>АВВГнг-LS 1х 25</v>
          </cell>
          <cell r="GF957">
            <v>27.14</v>
          </cell>
          <cell r="GG957">
            <v>24.68</v>
          </cell>
        </row>
        <row r="958">
          <cell r="A958" t="str">
            <v>АВВГнг-LS 1х 35</v>
          </cell>
          <cell r="GF958">
            <v>33.53</v>
          </cell>
          <cell r="GG958">
            <v>30.48</v>
          </cell>
        </row>
        <row r="959">
          <cell r="A959" t="str">
            <v>АВВГнг-LS 1х 50</v>
          </cell>
          <cell r="GF959">
            <v>43.2</v>
          </cell>
          <cell r="GG959">
            <v>39.28</v>
          </cell>
        </row>
        <row r="960">
          <cell r="A960" t="str">
            <v>АВВГнг-LS 1х 70</v>
          </cell>
          <cell r="GF960">
            <v>59.54</v>
          </cell>
          <cell r="GG960">
            <v>54.12</v>
          </cell>
        </row>
        <row r="961">
          <cell r="A961" t="str">
            <v>АВВГнг-LS 1х 95</v>
          </cell>
          <cell r="GF961">
            <v>77.540000000000006</v>
          </cell>
          <cell r="GG961">
            <v>70.489999999999995</v>
          </cell>
        </row>
        <row r="962">
          <cell r="A962" t="str">
            <v>АВВГнг-LS 1х120</v>
          </cell>
          <cell r="GF962">
            <v>95.88</v>
          </cell>
          <cell r="GG962">
            <v>87.16</v>
          </cell>
        </row>
        <row r="963">
          <cell r="A963" t="str">
            <v>АВВГнг-LS 1х150</v>
          </cell>
          <cell r="GF963">
            <v>116.28</v>
          </cell>
          <cell r="GG963">
            <v>105.7</v>
          </cell>
        </row>
        <row r="964">
          <cell r="A964" t="str">
            <v>АВВГнг-LS 1х185</v>
          </cell>
          <cell r="GF964">
            <v>148.19999999999999</v>
          </cell>
          <cell r="GG964">
            <v>134.72999999999999</v>
          </cell>
        </row>
        <row r="965">
          <cell r="A965" t="str">
            <v>АВВГнг-LS 1х240</v>
          </cell>
          <cell r="GF965">
            <v>183.5</v>
          </cell>
          <cell r="GG965">
            <v>166.82</v>
          </cell>
        </row>
        <row r="966">
          <cell r="A966" t="str">
            <v>АВВГнг-LS-п 2х  2,5</v>
          </cell>
          <cell r="GF966">
            <v>9</v>
          </cell>
          <cell r="GG966">
            <v>8.19</v>
          </cell>
        </row>
        <row r="967">
          <cell r="A967" t="str">
            <v>АВВГнг-LS-п 2х  4</v>
          </cell>
          <cell r="GF967">
            <v>12.01</v>
          </cell>
          <cell r="GG967">
            <v>10.92</v>
          </cell>
        </row>
        <row r="968">
          <cell r="A968" t="str">
            <v>АВВГнг-LS-п 2х  6</v>
          </cell>
          <cell r="GF968">
            <v>14.94</v>
          </cell>
          <cell r="GG968">
            <v>13.58</v>
          </cell>
        </row>
        <row r="969">
          <cell r="A969" t="str">
            <v>АВВГнг-LS-п 2х 10</v>
          </cell>
          <cell r="GF969">
            <v>22.17</v>
          </cell>
          <cell r="GG969">
            <v>20.16</v>
          </cell>
        </row>
        <row r="970">
          <cell r="A970" t="str">
            <v>АВВГнг-LS 2х  2,5</v>
          </cell>
          <cell r="GF970">
            <v>12.32</v>
          </cell>
          <cell r="GG970">
            <v>11.2</v>
          </cell>
        </row>
        <row r="971">
          <cell r="A971" t="str">
            <v>АВВГнг-LS 2х  4</v>
          </cell>
          <cell r="GF971">
            <v>19.09</v>
          </cell>
          <cell r="GG971">
            <v>17.350000000000001</v>
          </cell>
        </row>
        <row r="972">
          <cell r="A972" t="str">
            <v>АВВГнг-LS 2х  6</v>
          </cell>
          <cell r="GF972">
            <v>23.47</v>
          </cell>
          <cell r="GG972">
            <v>21.33</v>
          </cell>
        </row>
        <row r="973">
          <cell r="A973" t="str">
            <v>АВВГнг-LS 2х 10</v>
          </cell>
          <cell r="GF973">
            <v>34.24</v>
          </cell>
          <cell r="GG973">
            <v>31.13</v>
          </cell>
        </row>
        <row r="974">
          <cell r="A974" t="str">
            <v>АВВГнг-LS 2х 16</v>
          </cell>
          <cell r="GF974">
            <v>44.03</v>
          </cell>
          <cell r="GG974">
            <v>40.03</v>
          </cell>
        </row>
        <row r="975">
          <cell r="A975" t="str">
            <v>АВВГнг-LS 2х 25</v>
          </cell>
          <cell r="GF975">
            <v>45.98</v>
          </cell>
          <cell r="GG975">
            <v>41.8</v>
          </cell>
        </row>
        <row r="976">
          <cell r="A976" t="str">
            <v>АВВГнг-LS 2х 35</v>
          </cell>
          <cell r="GF976">
            <v>57.74</v>
          </cell>
          <cell r="GG976">
            <v>52.49</v>
          </cell>
        </row>
        <row r="977">
          <cell r="A977" t="str">
            <v>АВВГнг-LS 2х 50</v>
          </cell>
          <cell r="GF977">
            <v>132.12</v>
          </cell>
          <cell r="GG977">
            <v>120.11</v>
          </cell>
        </row>
        <row r="978">
          <cell r="A978" t="str">
            <v>АВВГнг-LS 2х 70</v>
          </cell>
          <cell r="GF978">
            <v>171.55</v>
          </cell>
          <cell r="GG978">
            <v>155.94999999999999</v>
          </cell>
        </row>
        <row r="979">
          <cell r="A979" t="str">
            <v>АВВГнг-LS 2х 95</v>
          </cell>
          <cell r="GF979">
            <v>217.67</v>
          </cell>
          <cell r="GG979">
            <v>197.88</v>
          </cell>
        </row>
        <row r="980">
          <cell r="A980" t="str">
            <v>АВВГнг-LS 2х 120</v>
          </cell>
          <cell r="GF980">
            <v>265.70999999999998</v>
          </cell>
          <cell r="GG980">
            <v>241.56</v>
          </cell>
        </row>
        <row r="981">
          <cell r="A981" t="str">
            <v>АВВГнг-LS-п 3х  2,5</v>
          </cell>
          <cell r="GF981">
            <v>17.579999999999998</v>
          </cell>
          <cell r="GG981">
            <v>15.98</v>
          </cell>
        </row>
        <row r="982">
          <cell r="A982" t="str">
            <v>АВВГнг-LS-п 3х  4</v>
          </cell>
          <cell r="GF982">
            <v>23.62</v>
          </cell>
          <cell r="GG982">
            <v>21.47</v>
          </cell>
        </row>
        <row r="983">
          <cell r="A983" t="str">
            <v>АВВГнг-LS-п 3х  6</v>
          </cell>
          <cell r="GF983">
            <v>29.33</v>
          </cell>
          <cell r="GG983">
            <v>26.66</v>
          </cell>
        </row>
        <row r="984">
          <cell r="A984" t="str">
            <v>АВВГнг-LS 3х  2,5</v>
          </cell>
          <cell r="GF984">
            <v>17.579999999999998</v>
          </cell>
          <cell r="GG984">
            <v>15.98</v>
          </cell>
        </row>
        <row r="985">
          <cell r="A985" t="str">
            <v>АВВГнг-LS 3х  4</v>
          </cell>
          <cell r="GF985">
            <v>23.62</v>
          </cell>
          <cell r="GG985">
            <v>21.47</v>
          </cell>
        </row>
        <row r="986">
          <cell r="A986" t="str">
            <v>АВВГнг-LS 3х  6</v>
          </cell>
          <cell r="GF986">
            <v>29.33</v>
          </cell>
          <cell r="GG986">
            <v>26.66</v>
          </cell>
        </row>
        <row r="987">
          <cell r="A987" t="str">
            <v>АВВГнг-LS 3х 10</v>
          </cell>
          <cell r="GF987">
            <v>47</v>
          </cell>
          <cell r="GG987">
            <v>42.73</v>
          </cell>
        </row>
        <row r="988">
          <cell r="A988" t="str">
            <v>АВВГнг-LS 3х 16</v>
          </cell>
          <cell r="GF988">
            <v>65.64</v>
          </cell>
          <cell r="GG988">
            <v>59.67</v>
          </cell>
        </row>
        <row r="989">
          <cell r="A989" t="str">
            <v>АВВГнг-LS 3х 25</v>
          </cell>
          <cell r="GF989">
            <v>95.92</v>
          </cell>
          <cell r="GG989">
            <v>87.2</v>
          </cell>
        </row>
        <row r="990">
          <cell r="A990" t="str">
            <v>АВВГнг-LS 3х 35</v>
          </cell>
          <cell r="GF990">
            <v>119.91</v>
          </cell>
          <cell r="GG990">
            <v>109.01</v>
          </cell>
        </row>
        <row r="991">
          <cell r="A991" t="str">
            <v>АВВГнг-LS 3х 50</v>
          </cell>
          <cell r="GF991">
            <v>160.4</v>
          </cell>
          <cell r="GG991">
            <v>145.82</v>
          </cell>
        </row>
        <row r="992">
          <cell r="A992" t="str">
            <v>АВВГнг-LS 3х 70</v>
          </cell>
          <cell r="GF992">
            <v>145.6</v>
          </cell>
          <cell r="GG992">
            <v>132.36000000000001</v>
          </cell>
        </row>
        <row r="993">
          <cell r="A993" t="str">
            <v>АВВГнг-LS 3х 120</v>
          </cell>
          <cell r="GF993">
            <v>234.1</v>
          </cell>
          <cell r="GG993">
            <v>212.82</v>
          </cell>
        </row>
        <row r="994">
          <cell r="A994" t="str">
            <v>АВВГнг-LS 3х 150</v>
          </cell>
          <cell r="GF994">
            <v>281.43</v>
          </cell>
          <cell r="GG994">
            <v>255.85</v>
          </cell>
        </row>
        <row r="995">
          <cell r="A995" t="str">
            <v>АВВГнг-LS 3х 185</v>
          </cell>
          <cell r="GF995">
            <v>345.1</v>
          </cell>
          <cell r="GG995">
            <v>313.73</v>
          </cell>
        </row>
        <row r="996">
          <cell r="A996" t="str">
            <v>АВВГнг-LS 3х 240</v>
          </cell>
          <cell r="GF996">
            <v>501.05</v>
          </cell>
          <cell r="GG996">
            <v>455.5</v>
          </cell>
        </row>
        <row r="997">
          <cell r="A997" t="str">
            <v>АВВГнг-LS 3х  4+1х2,5</v>
          </cell>
          <cell r="GF997">
            <v>23.8</v>
          </cell>
          <cell r="GG997">
            <v>21.63</v>
          </cell>
        </row>
        <row r="998">
          <cell r="A998" t="str">
            <v>АВВГнг-LS 3х  6+1х4</v>
          </cell>
          <cell r="GF998">
            <v>31.63</v>
          </cell>
          <cell r="GG998">
            <v>28.76</v>
          </cell>
        </row>
        <row r="999">
          <cell r="A999" t="str">
            <v>АВВГнг-LS 3х 10+1х6</v>
          </cell>
          <cell r="GF999">
            <v>45.14</v>
          </cell>
          <cell r="GG999">
            <v>41.04</v>
          </cell>
        </row>
        <row r="1000">
          <cell r="A1000" t="str">
            <v>АВВГнг-LS 3х 16+1х10</v>
          </cell>
          <cell r="GF1000">
            <v>61.62</v>
          </cell>
          <cell r="GG1000">
            <v>56.02</v>
          </cell>
        </row>
        <row r="1001">
          <cell r="A1001" t="str">
            <v>АВВГнг-LS 3х 25+1х16</v>
          </cell>
          <cell r="GF1001">
            <v>80.349999999999994</v>
          </cell>
          <cell r="GG1001">
            <v>73.05</v>
          </cell>
        </row>
        <row r="1002">
          <cell r="A1002" t="str">
            <v>АВВГнг-LS 3х 35+1х16</v>
          </cell>
          <cell r="GF1002">
            <v>95.15</v>
          </cell>
          <cell r="GG1002">
            <v>86.5</v>
          </cell>
        </row>
        <row r="1003">
          <cell r="A1003" t="str">
            <v>АВВГнг-LS 3х 50+1х25</v>
          </cell>
          <cell r="GF1003">
            <v>130.55000000000001</v>
          </cell>
          <cell r="GG1003">
            <v>118.69</v>
          </cell>
        </row>
        <row r="1004">
          <cell r="A1004" t="str">
            <v>АВВГнг-LS 3х 70+1х25</v>
          </cell>
          <cell r="GF1004">
            <v>171.72</v>
          </cell>
          <cell r="GG1004">
            <v>156.11000000000001</v>
          </cell>
        </row>
        <row r="1005">
          <cell r="A1005" t="str">
            <v>АВВГнг-LS 3х 70+1х35</v>
          </cell>
          <cell r="GF1005">
            <v>167.55</v>
          </cell>
          <cell r="GG1005">
            <v>152.32</v>
          </cell>
        </row>
        <row r="1006">
          <cell r="A1006" t="str">
            <v>АВВГнг-LS 3х 95+1х35</v>
          </cell>
          <cell r="GF1006">
            <v>214.19</v>
          </cell>
          <cell r="GG1006">
            <v>194.72</v>
          </cell>
        </row>
        <row r="1007">
          <cell r="A1007" t="str">
            <v>АВВГнг-LS 3х 95+1х50</v>
          </cell>
          <cell r="GF1007">
            <v>249.41</v>
          </cell>
          <cell r="GG1007">
            <v>226.74</v>
          </cell>
        </row>
        <row r="1008">
          <cell r="A1008" t="str">
            <v>АВВГнг-LS 3х120+1х35</v>
          </cell>
          <cell r="GF1008">
            <v>258.26</v>
          </cell>
          <cell r="GG1008">
            <v>234.78</v>
          </cell>
        </row>
        <row r="1009">
          <cell r="A1009" t="str">
            <v>АВВГнг-LS 3х120+1х70</v>
          </cell>
          <cell r="GF1009">
            <v>280.2</v>
          </cell>
          <cell r="GG1009">
            <v>254.72</v>
          </cell>
        </row>
        <row r="1010">
          <cell r="A1010" t="str">
            <v>АВВГнг-LS 3х150+1х70</v>
          </cell>
          <cell r="GF1010">
            <v>378.26</v>
          </cell>
          <cell r="GG1010">
            <v>343.87</v>
          </cell>
        </row>
        <row r="1011">
          <cell r="A1011" t="str">
            <v>АВВГнг-LS 3х185+1х95</v>
          </cell>
          <cell r="GF1011">
            <v>460.1</v>
          </cell>
          <cell r="GG1011">
            <v>418.27</v>
          </cell>
        </row>
        <row r="1012">
          <cell r="A1012" t="str">
            <v>АВВГнг-LS 3х240+1х120</v>
          </cell>
          <cell r="GF1012">
            <v>513.59</v>
          </cell>
          <cell r="GG1012">
            <v>466.9</v>
          </cell>
        </row>
        <row r="1013">
          <cell r="A1013" t="str">
            <v>АВВГнг-LS 4х  2,5</v>
          </cell>
          <cell r="GF1013">
            <v>20.440000000000001</v>
          </cell>
          <cell r="GG1013">
            <v>18.579999999999998</v>
          </cell>
        </row>
        <row r="1014">
          <cell r="A1014" t="str">
            <v>АВВГнг-LS 4х  4</v>
          </cell>
          <cell r="GF1014">
            <v>27.75</v>
          </cell>
          <cell r="GG1014">
            <v>25.22</v>
          </cell>
        </row>
        <row r="1015">
          <cell r="A1015" t="str">
            <v>АВВГнг-LS 4х  6</v>
          </cell>
          <cell r="GF1015">
            <v>34.75</v>
          </cell>
          <cell r="GG1015">
            <v>31.59</v>
          </cell>
        </row>
        <row r="1016">
          <cell r="A1016" t="str">
            <v>АВВГнг-LS 4х 10</v>
          </cell>
          <cell r="GF1016">
            <v>56.47</v>
          </cell>
          <cell r="GG1016">
            <v>51.33</v>
          </cell>
        </row>
        <row r="1017">
          <cell r="A1017" t="str">
            <v>АВВГнг-LS 4х 16</v>
          </cell>
          <cell r="GF1017">
            <v>81.99</v>
          </cell>
          <cell r="GG1017">
            <v>74.540000000000006</v>
          </cell>
        </row>
        <row r="1018">
          <cell r="A1018" t="str">
            <v>АВВГнг-LS 4х 25</v>
          </cell>
          <cell r="GF1018">
            <v>116.34</v>
          </cell>
          <cell r="GG1018">
            <v>105.76</v>
          </cell>
        </row>
        <row r="1019">
          <cell r="A1019" t="str">
            <v>АВВГнг-LS 4х 35</v>
          </cell>
          <cell r="GF1019">
            <v>148.74</v>
          </cell>
          <cell r="GG1019">
            <v>135.22</v>
          </cell>
        </row>
        <row r="1020">
          <cell r="A1020" t="str">
            <v>АВВГнг-LS 4х 50</v>
          </cell>
          <cell r="GF1020">
            <v>181.16</v>
          </cell>
          <cell r="GG1020">
            <v>164.69</v>
          </cell>
        </row>
        <row r="1021">
          <cell r="A1021" t="str">
            <v>АВВГнг-LS 4х 70</v>
          </cell>
          <cell r="GF1021">
            <v>239.7</v>
          </cell>
          <cell r="GG1021">
            <v>217.91</v>
          </cell>
        </row>
        <row r="1022">
          <cell r="A1022" t="str">
            <v>АВВГнг-LS 4х 95</v>
          </cell>
          <cell r="GF1022">
            <v>313.39</v>
          </cell>
          <cell r="GG1022">
            <v>284.89999999999998</v>
          </cell>
        </row>
        <row r="1023">
          <cell r="A1023" t="str">
            <v>АВВГнг-LS 4х120</v>
          </cell>
          <cell r="GF1023">
            <v>373.19</v>
          </cell>
          <cell r="GG1023">
            <v>339.26</v>
          </cell>
        </row>
        <row r="1024">
          <cell r="A1024" t="str">
            <v>АВВГнг-LS 4х150</v>
          </cell>
          <cell r="GF1024">
            <v>451.88</v>
          </cell>
          <cell r="GG1024">
            <v>410.8</v>
          </cell>
        </row>
        <row r="1025">
          <cell r="A1025" t="str">
            <v>АВВГнг-LS 4х185</v>
          </cell>
          <cell r="GF1025">
            <v>557.01</v>
          </cell>
          <cell r="GG1025">
            <v>506.37</v>
          </cell>
        </row>
        <row r="1026">
          <cell r="A1026" t="str">
            <v>АВВГнг-LS 4х240</v>
          </cell>
          <cell r="GF1026">
            <v>702.45</v>
          </cell>
          <cell r="GG1026">
            <v>638.59</v>
          </cell>
        </row>
        <row r="1027">
          <cell r="A1027" t="str">
            <v>АВВГнг-LS 5х  2,5</v>
          </cell>
          <cell r="GF1027">
            <v>24.09</v>
          </cell>
          <cell r="GG1027">
            <v>21.9</v>
          </cell>
        </row>
        <row r="1028">
          <cell r="A1028" t="str">
            <v>АВВГнг-LS 5х  4</v>
          </cell>
          <cell r="GF1028">
            <v>32.770000000000003</v>
          </cell>
          <cell r="GG1028">
            <v>29.79</v>
          </cell>
        </row>
        <row r="1029">
          <cell r="A1029" t="str">
            <v>АВВГнг-LS 5х  6</v>
          </cell>
          <cell r="GF1029">
            <v>41.46</v>
          </cell>
          <cell r="GG1029">
            <v>37.69</v>
          </cell>
        </row>
        <row r="1030">
          <cell r="A1030" t="str">
            <v>АВВГнг-LS 5х 10</v>
          </cell>
          <cell r="GF1030">
            <v>72.37</v>
          </cell>
          <cell r="GG1030">
            <v>65.790000000000006</v>
          </cell>
        </row>
        <row r="1031">
          <cell r="A1031" t="str">
            <v>АВВГнг-LS 5х 16</v>
          </cell>
          <cell r="GF1031">
            <v>97.8</v>
          </cell>
          <cell r="GG1031">
            <v>88.91</v>
          </cell>
        </row>
        <row r="1032">
          <cell r="A1032" t="str">
            <v>АВВГнг-LS 5х 25</v>
          </cell>
          <cell r="GF1032">
            <v>144.78</v>
          </cell>
          <cell r="GG1032">
            <v>131.61000000000001</v>
          </cell>
        </row>
        <row r="1033">
          <cell r="A1033" t="str">
            <v>АВВГнг-LS 5х 35</v>
          </cell>
          <cell r="GF1033">
            <v>181.98</v>
          </cell>
          <cell r="GG1033">
            <v>165.43</v>
          </cell>
        </row>
        <row r="1034">
          <cell r="A1034" t="str">
            <v>АВВГнг-LS 5х 50</v>
          </cell>
          <cell r="GF1034">
            <v>232.76</v>
          </cell>
          <cell r="GG1034">
            <v>211.6</v>
          </cell>
        </row>
        <row r="1035">
          <cell r="A1035" t="str">
            <v>АВВГнг-LS 5х 70</v>
          </cell>
          <cell r="GF1035">
            <v>214.31</v>
          </cell>
          <cell r="GG1035">
            <v>194.82</v>
          </cell>
        </row>
        <row r="1036">
          <cell r="A1036" t="str">
            <v>АВВГнг-LS 5х 95</v>
          </cell>
          <cell r="GF1036">
            <v>399.63</v>
          </cell>
          <cell r="GG1036">
            <v>363.3</v>
          </cell>
        </row>
        <row r="1037">
          <cell r="A1037" t="str">
            <v>АВВГнг-LS 5х120</v>
          </cell>
          <cell r="GF1037">
            <v>327.76</v>
          </cell>
          <cell r="GG1037">
            <v>297.95999999999998</v>
          </cell>
        </row>
        <row r="1038">
          <cell r="A1038" t="str">
            <v>АВВГнг-LS 5х150</v>
          </cell>
          <cell r="GF1038">
            <v>409.5</v>
          </cell>
          <cell r="GG1038">
            <v>372.27</v>
          </cell>
        </row>
        <row r="1039">
          <cell r="A1039" t="str">
            <v xml:space="preserve"> Кабель алюминиевый силовой с заполнением (АВВГз)</v>
          </cell>
          <cell r="GF1039">
            <v>0</v>
          </cell>
        </row>
        <row r="1040">
          <cell r="A1040" t="str">
            <v>АВВГз 2х  2,5</v>
          </cell>
          <cell r="GF1040">
            <v>10.63</v>
          </cell>
          <cell r="GG1040">
            <v>9.66</v>
          </cell>
        </row>
        <row r="1041">
          <cell r="A1041" t="str">
            <v>АВВГз 2х  4</v>
          </cell>
          <cell r="GF1041">
            <v>12.54</v>
          </cell>
          <cell r="GG1041">
            <v>11.4</v>
          </cell>
        </row>
        <row r="1042">
          <cell r="A1042" t="str">
            <v>АВВГз 2х 10</v>
          </cell>
          <cell r="GF1042">
            <v>26.7</v>
          </cell>
          <cell r="GG1042">
            <v>24.27</v>
          </cell>
        </row>
        <row r="1043">
          <cell r="A1043" t="str">
            <v>АВВГз 2х 16</v>
          </cell>
          <cell r="GF1043">
            <v>33.89</v>
          </cell>
          <cell r="GG1043">
            <v>30.81</v>
          </cell>
        </row>
        <row r="1044">
          <cell r="A1044" t="str">
            <v>АВВГз 2х 25</v>
          </cell>
          <cell r="GF1044">
            <v>50.48</v>
          </cell>
          <cell r="GG1044">
            <v>45.89</v>
          </cell>
        </row>
        <row r="1045">
          <cell r="A1045" t="str">
            <v>АВВГз 2х 35</v>
          </cell>
          <cell r="GF1045">
            <v>65.41</v>
          </cell>
          <cell r="GG1045">
            <v>59.46</v>
          </cell>
        </row>
        <row r="1046">
          <cell r="A1046" t="str">
            <v>АВВГз 2х 50</v>
          </cell>
          <cell r="GF1046">
            <v>84.05</v>
          </cell>
          <cell r="GG1046">
            <v>76.41</v>
          </cell>
        </row>
        <row r="1047">
          <cell r="A1047" t="str">
            <v>АВВГз 3х  2,5</v>
          </cell>
          <cell r="GF1047">
            <v>10.17</v>
          </cell>
          <cell r="GG1047">
            <v>9.25</v>
          </cell>
        </row>
        <row r="1048">
          <cell r="A1048" t="str">
            <v>АВВГз 3х  4</v>
          </cell>
          <cell r="GF1048">
            <v>14.13</v>
          </cell>
          <cell r="GG1048">
            <v>12.85</v>
          </cell>
        </row>
        <row r="1049">
          <cell r="A1049" t="str">
            <v>АВВГз 3х  6</v>
          </cell>
          <cell r="GF1049">
            <v>18.21</v>
          </cell>
          <cell r="GG1049">
            <v>16.559999999999999</v>
          </cell>
        </row>
        <row r="1050">
          <cell r="A1050" t="str">
            <v>АВВГз 3х 10</v>
          </cell>
          <cell r="GF1050">
            <v>35.83</v>
          </cell>
          <cell r="GG1050">
            <v>32.58</v>
          </cell>
        </row>
        <row r="1051">
          <cell r="A1051" t="str">
            <v>АВВГз 3х 16</v>
          </cell>
          <cell r="GF1051">
            <v>40.76</v>
          </cell>
          <cell r="GG1051">
            <v>37.049999999999997</v>
          </cell>
        </row>
        <row r="1052">
          <cell r="A1052" t="str">
            <v>АВВГз 3х 25</v>
          </cell>
          <cell r="GF1052">
            <v>61.4</v>
          </cell>
          <cell r="GG1052">
            <v>55.82</v>
          </cell>
        </row>
        <row r="1053">
          <cell r="A1053" t="str">
            <v>АВВГз 3х 35</v>
          </cell>
          <cell r="GF1053">
            <v>80.02</v>
          </cell>
          <cell r="GG1053">
            <v>72.739999999999995</v>
          </cell>
        </row>
        <row r="1054">
          <cell r="A1054" t="str">
            <v>АВВГз 3х 50</v>
          </cell>
          <cell r="GF1054">
            <v>104.11</v>
          </cell>
          <cell r="GG1054">
            <v>94.65</v>
          </cell>
        </row>
        <row r="1055">
          <cell r="A1055" t="str">
            <v>АВВГз 3х  4+1х2,5</v>
          </cell>
          <cell r="GF1055">
            <v>15.66</v>
          </cell>
          <cell r="GG1055">
            <v>14.23</v>
          </cell>
        </row>
        <row r="1056">
          <cell r="A1056" t="str">
            <v>АВВГз 3х 10+1х6</v>
          </cell>
          <cell r="GF1056">
            <v>34.51</v>
          </cell>
          <cell r="GG1056">
            <v>31.37</v>
          </cell>
        </row>
        <row r="1057">
          <cell r="A1057" t="str">
            <v>АВВГз 3х 16+1х10</v>
          </cell>
          <cell r="GF1057">
            <v>46.51</v>
          </cell>
          <cell r="GG1057">
            <v>42.28</v>
          </cell>
        </row>
        <row r="1058">
          <cell r="A1058" t="str">
            <v>АВВГз 3х 25+1х16</v>
          </cell>
          <cell r="GF1058">
            <v>70.209999999999994</v>
          </cell>
          <cell r="GG1058">
            <v>63.83</v>
          </cell>
        </row>
        <row r="1059">
          <cell r="A1059" t="str">
            <v>АВВГз 3х 35+1х16</v>
          </cell>
          <cell r="GF1059">
            <v>89.66</v>
          </cell>
          <cell r="GG1059">
            <v>81.510000000000005</v>
          </cell>
        </row>
        <row r="1060">
          <cell r="A1060" t="str">
            <v>АВВГз 3х 50+1х25</v>
          </cell>
          <cell r="GF1060">
            <v>116.46</v>
          </cell>
          <cell r="GG1060">
            <v>105.87</v>
          </cell>
        </row>
        <row r="1061">
          <cell r="A1061" t="str">
            <v>АВВГз 4х  2,5</v>
          </cell>
          <cell r="GF1061">
            <v>11.75</v>
          </cell>
          <cell r="GG1061">
            <v>10.69</v>
          </cell>
        </row>
        <row r="1062">
          <cell r="A1062" t="str">
            <v>АВВГз 4х  4</v>
          </cell>
          <cell r="GF1062">
            <v>16.5</v>
          </cell>
          <cell r="GG1062">
            <v>15</v>
          </cell>
        </row>
        <row r="1063">
          <cell r="A1063" t="str">
            <v>АВВГз 4х  6</v>
          </cell>
          <cell r="GF1063">
            <v>21.47</v>
          </cell>
          <cell r="GG1063">
            <v>19.510000000000002</v>
          </cell>
        </row>
        <row r="1064">
          <cell r="A1064" t="str">
            <v>АВВГз 4х 10</v>
          </cell>
          <cell r="GF1064">
            <v>36.950000000000003</v>
          </cell>
          <cell r="GG1064">
            <v>33.590000000000003</v>
          </cell>
        </row>
        <row r="1065">
          <cell r="A1065" t="str">
            <v>АВВГз 4х 16</v>
          </cell>
          <cell r="GF1065">
            <v>48.41</v>
          </cell>
          <cell r="GG1065">
            <v>44.01</v>
          </cell>
        </row>
        <row r="1066">
          <cell r="A1066" t="str">
            <v>АВВГз 4х 25</v>
          </cell>
          <cell r="GF1066">
            <v>71.7</v>
          </cell>
          <cell r="GG1066">
            <v>65.180000000000007</v>
          </cell>
        </row>
        <row r="1067">
          <cell r="A1067" t="str">
            <v>АВВГз 4х 35</v>
          </cell>
          <cell r="GF1067">
            <v>96.82</v>
          </cell>
          <cell r="GG1067">
            <v>88.01</v>
          </cell>
        </row>
        <row r="1068">
          <cell r="A1068" t="str">
            <v>АВВГз 4х 50</v>
          </cell>
          <cell r="GF1068">
            <v>127.15</v>
          </cell>
          <cell r="GG1068">
            <v>115.59</v>
          </cell>
        </row>
        <row r="1069">
          <cell r="A1069" t="str">
            <v>АВВГз 4х 95</v>
          </cell>
          <cell r="GF1069">
            <v>202.95</v>
          </cell>
          <cell r="GG1069">
            <v>184.5</v>
          </cell>
        </row>
        <row r="1070">
          <cell r="A1070" t="str">
            <v>АВВГз 5х  2,5</v>
          </cell>
          <cell r="GF1070">
            <v>19.91</v>
          </cell>
          <cell r="GG1070">
            <v>18.100000000000001</v>
          </cell>
        </row>
        <row r="1071">
          <cell r="A1071" t="str">
            <v>АВВГз 5х  4</v>
          </cell>
          <cell r="GF1071">
            <v>26.37</v>
          </cell>
          <cell r="GG1071">
            <v>23.97</v>
          </cell>
        </row>
        <row r="1072">
          <cell r="A1072" t="str">
            <v>Кабель алюминиевый бронированный (АВБбШв, АВБбШнг)</v>
          </cell>
          <cell r="GF1072">
            <v>0</v>
          </cell>
        </row>
        <row r="1073">
          <cell r="A1073" t="str">
            <v>АВБбШв 3х 4</v>
          </cell>
          <cell r="GF1073">
            <v>23.63</v>
          </cell>
          <cell r="GG1073">
            <v>21.48</v>
          </cell>
        </row>
        <row r="1074">
          <cell r="A1074" t="str">
            <v>АВБбШв 3х 6</v>
          </cell>
          <cell r="GF1074">
            <v>28.69</v>
          </cell>
          <cell r="GG1074">
            <v>26.09</v>
          </cell>
        </row>
        <row r="1075">
          <cell r="A1075" t="str">
            <v>АВБбШв 3х 10</v>
          </cell>
          <cell r="GF1075">
            <v>33.71</v>
          </cell>
          <cell r="GG1075">
            <v>30.65</v>
          </cell>
        </row>
        <row r="1076">
          <cell r="A1076" t="str">
            <v>АВБбШв 3х 16</v>
          </cell>
          <cell r="GF1076">
            <v>42.99</v>
          </cell>
          <cell r="GG1076">
            <v>39.08</v>
          </cell>
        </row>
        <row r="1077">
          <cell r="A1077" t="str">
            <v>АВБбШв 3х 25</v>
          </cell>
          <cell r="GF1077">
            <v>73.819999999999993</v>
          </cell>
          <cell r="GG1077">
            <v>67.11</v>
          </cell>
        </row>
        <row r="1078">
          <cell r="A1078" t="str">
            <v>АВБбШв 3х 35</v>
          </cell>
          <cell r="GF1078">
            <v>90.65</v>
          </cell>
          <cell r="GG1078">
            <v>82.41</v>
          </cell>
        </row>
        <row r="1079">
          <cell r="A1079" t="str">
            <v>АВБбШв 3х 50</v>
          </cell>
          <cell r="GF1079">
            <v>114.83</v>
          </cell>
          <cell r="GG1079">
            <v>104.39</v>
          </cell>
        </row>
        <row r="1080">
          <cell r="A1080" t="str">
            <v>АВБбШв 3х 70</v>
          </cell>
          <cell r="GF1080">
            <v>144.66</v>
          </cell>
          <cell r="GG1080">
            <v>131.51</v>
          </cell>
        </row>
        <row r="1081">
          <cell r="A1081" t="str">
            <v>АВБбШв 3х 95</v>
          </cell>
          <cell r="GF1081">
            <v>181.62</v>
          </cell>
          <cell r="GG1081">
            <v>165.11</v>
          </cell>
        </row>
        <row r="1082">
          <cell r="A1082" t="str">
            <v>АВБбШв 3х120</v>
          </cell>
          <cell r="GF1082">
            <v>219.86</v>
          </cell>
          <cell r="GG1082">
            <v>199.87</v>
          </cell>
        </row>
        <row r="1083">
          <cell r="A1083" t="str">
            <v>АВБбШв 3х150</v>
          </cell>
          <cell r="GF1083">
            <v>260.56</v>
          </cell>
          <cell r="GG1083">
            <v>236.87</v>
          </cell>
        </row>
        <row r="1084">
          <cell r="A1084" t="str">
            <v>АВБбШв 3х240</v>
          </cell>
          <cell r="GF1084">
            <v>460.51</v>
          </cell>
          <cell r="GG1084">
            <v>418.64</v>
          </cell>
        </row>
        <row r="1085">
          <cell r="A1085" t="str">
            <v>АВБбШв 3х 4+1х2,5</v>
          </cell>
          <cell r="GF1085">
            <v>40.79</v>
          </cell>
          <cell r="GG1085">
            <v>37.08</v>
          </cell>
        </row>
        <row r="1086">
          <cell r="A1086" t="str">
            <v>АВБбШв 3х 6+1х4</v>
          </cell>
          <cell r="GF1086">
            <v>46.03</v>
          </cell>
          <cell r="GG1086">
            <v>41.85</v>
          </cell>
        </row>
        <row r="1087">
          <cell r="A1087" t="str">
            <v>АВБбШв 3х10+1х6</v>
          </cell>
          <cell r="GF1087">
            <v>57.47</v>
          </cell>
          <cell r="GG1087">
            <v>52.25</v>
          </cell>
        </row>
        <row r="1088">
          <cell r="A1088" t="str">
            <v>АВБбШв 3х16+1х10</v>
          </cell>
          <cell r="GF1088">
            <v>48.87</v>
          </cell>
          <cell r="GG1088">
            <v>44.43</v>
          </cell>
        </row>
        <row r="1089">
          <cell r="A1089" t="str">
            <v>АВБбШв 3х25+1х16</v>
          </cell>
          <cell r="GF1089">
            <v>63.52</v>
          </cell>
          <cell r="GG1089">
            <v>57.75</v>
          </cell>
        </row>
        <row r="1090">
          <cell r="A1090" t="str">
            <v>АВБбШв 3х35+1х16</v>
          </cell>
          <cell r="GF1090">
            <v>102.01</v>
          </cell>
          <cell r="GG1090">
            <v>92.74</v>
          </cell>
        </row>
        <row r="1091">
          <cell r="A1091" t="str">
            <v>АВБбШв 3х50+1х25</v>
          </cell>
          <cell r="GF1091">
            <v>112.75</v>
          </cell>
          <cell r="GG1091">
            <v>102.5</v>
          </cell>
        </row>
        <row r="1092">
          <cell r="A1092" t="str">
            <v>АВБбШв 3х70+1х35</v>
          </cell>
          <cell r="GF1092">
            <v>176.29</v>
          </cell>
          <cell r="GG1092">
            <v>160.27000000000001</v>
          </cell>
        </row>
        <row r="1093">
          <cell r="A1093" t="str">
            <v>АВБбШв 3х95+1х50</v>
          </cell>
          <cell r="GF1093">
            <v>219.03</v>
          </cell>
          <cell r="GG1093">
            <v>199.12</v>
          </cell>
        </row>
        <row r="1094">
          <cell r="A1094" t="str">
            <v>АВБбШв 3х120+1х70</v>
          </cell>
          <cell r="GF1094">
            <v>262.08999999999997</v>
          </cell>
          <cell r="GG1094">
            <v>238.26</v>
          </cell>
        </row>
        <row r="1095">
          <cell r="A1095" t="str">
            <v>АВБбШв 3х150+1х70</v>
          </cell>
          <cell r="GF1095">
            <v>301.77</v>
          </cell>
          <cell r="GG1095">
            <v>274.33999999999997</v>
          </cell>
        </row>
        <row r="1096">
          <cell r="A1096" t="str">
            <v>АВБбШв 3х185+1х95</v>
          </cell>
          <cell r="GF1096">
            <v>369.59</v>
          </cell>
          <cell r="GG1096">
            <v>335.99</v>
          </cell>
        </row>
        <row r="1097">
          <cell r="A1097" t="str">
            <v>АВБбШв 3х240+1х120</v>
          </cell>
          <cell r="GF1097">
            <v>474.02</v>
          </cell>
          <cell r="GG1097">
            <v>430.93</v>
          </cell>
        </row>
        <row r="1098">
          <cell r="A1098" t="str">
            <v>АВБбШв 4х 2,5</v>
          </cell>
          <cell r="GF1098">
            <v>26.77</v>
          </cell>
          <cell r="GG1098">
            <v>24.34</v>
          </cell>
        </row>
        <row r="1099">
          <cell r="A1099" t="str">
            <v>АВБбШв 4х 4</v>
          </cell>
          <cell r="GF1099">
            <v>33.06</v>
          </cell>
          <cell r="GG1099">
            <v>30.05</v>
          </cell>
        </row>
        <row r="1100">
          <cell r="A1100" t="str">
            <v>АВБбШв 4х 6</v>
          </cell>
          <cell r="GF1100">
            <v>38.94</v>
          </cell>
          <cell r="GG1100">
            <v>35.4</v>
          </cell>
        </row>
        <row r="1101">
          <cell r="A1101" t="str">
            <v>АВБбШв 4х 10</v>
          </cell>
          <cell r="GF1101">
            <v>49.94</v>
          </cell>
          <cell r="GG1101">
            <v>45.4</v>
          </cell>
        </row>
        <row r="1102">
          <cell r="A1102" t="str">
            <v>АВБбШв 4х 16</v>
          </cell>
          <cell r="GF1102">
            <v>64.97</v>
          </cell>
          <cell r="GG1102">
            <v>59.06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Кабель"/>
      <sheetName val="Списки"/>
      <sheetName val="3_пр"/>
      <sheetName val="1_из"/>
      <sheetName val="4_РЗ"/>
      <sheetName val="5_конф"/>
      <sheetName val="6_НКУ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СметаСводная"/>
      <sheetName val="Материалы"/>
      <sheetName val="топография"/>
      <sheetName val="свод 2"/>
      <sheetName val="Стр1По"/>
      <sheetName val="свод1"/>
      <sheetName val="ИГ1"/>
      <sheetName val="х"/>
      <sheetName val="См 1 наруж.водопровод"/>
      <sheetName val="СметаСводная Рыб"/>
      <sheetName val="#ССЫЛКА"/>
      <sheetName val="СметаСводная Колпино"/>
      <sheetName val="Ачинский НПЗ"/>
      <sheetName val="свод"/>
      <sheetName val="Коэф КВ"/>
      <sheetName val="Подрядчики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Лист1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ЛЧ"/>
      <sheetName val="См_2 Шатурс сети  проект работы"/>
      <sheetName val="См3 СЦБ-зап"/>
      <sheetName val="Хаттон 90.90 Femco"/>
      <sheetName val="Leistungsakt"/>
      <sheetName val="Эл-доп"/>
      <sheetName val="Электрика"/>
      <sheetName val="ПД"/>
      <sheetName val="Объемы работ по ПВ"/>
      <sheetName val="СметаСводная 1 оч"/>
      <sheetName val="Смета-Т"/>
      <sheetName val="Общая часть"/>
      <sheetName val="смета СИД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К"/>
      <sheetName val="Курс доллара"/>
      <sheetName val="в работу"/>
      <sheetName val="трансформация1"/>
      <sheetName val="breakdown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база на 21-04-08"/>
      <sheetName val="темп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  <sheetName val="геолог"/>
      <sheetName val="Данные_для_расчёта_сметы1"/>
      <sheetName val="5 Эксп "/>
      <sheetName val="Справочные данные"/>
      <sheetName val="СНГ"/>
      <sheetName val="Курс $"/>
      <sheetName val="СметаЗатрат"/>
      <sheetName val="2003г."/>
      <sheetName val="СПЕЦИФИКАЦИЯ"/>
      <sheetName val="расчет вязкости"/>
      <sheetName val="Лист3"/>
      <sheetName val="Ф3П"/>
      <sheetName val="Ф2П"/>
      <sheetName val="Дог_рас"/>
      <sheetName val="КП_СС"/>
      <sheetName val="мат"/>
      <sheetName val="отчет эл_эн  2000"/>
      <sheetName val="мобдемоб"/>
      <sheetName val="Дополнительные пара"/>
      <sheetName val="Кал.план Жукова даты - не на/"/>
      <sheetName val="см3(подходы)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свод_21"/>
      <sheetName val="См_1_наруж_водопровод1"/>
      <sheetName val="СметаСводная_Рыб1"/>
      <sheetName val="СметаСводная_Колпино"/>
      <sheetName val="Ачинский_НПЗ"/>
      <sheetName val="Коэф_КВ1"/>
      <sheetName val="свод_31"/>
      <sheetName val="ПСП_1"/>
      <sheetName val="Пример_расчета1"/>
      <sheetName val="СМЕТА_проект1"/>
      <sheetName val="Сводная_смета1"/>
      <sheetName val="Разработка_проекта1"/>
      <sheetName val="Кл-р_SysTel1"/>
      <sheetName val="КП_Прим_(3)1"/>
      <sheetName val="1_3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павильон"/>
      <sheetName val="КП_Мак"/>
      <sheetName val="Данные1кв_1"/>
      <sheetName val="6_52-свод1"/>
      <sheetName val="КП_НовоКов"/>
      <sheetName val="Калплан_Кра"/>
      <sheetName val="изыскания_2"/>
      <sheetName val="КП_к_ГК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Амур_ДОН"/>
      <sheetName val="13_1"/>
      <sheetName val="Opex_personnel_(Term_facs)"/>
      <sheetName val="КП_(2)"/>
      <sheetName val="К_рын"/>
      <sheetName val="Смета_1свод"/>
      <sheetName val="СметаСводная_снег"/>
      <sheetName val="Кал_план_Жукова_даты_-_не_надо"/>
      <sheetName val="См3_СЦБ-зап"/>
      <sheetName val="Хаттон_90_90_Femco"/>
      <sheetName val="Объемы_работ_по_ПВ"/>
      <sheetName val="СметаСводная_1_оч"/>
      <sheetName val="Общая_часть"/>
      <sheetName val="Курс_доллара"/>
      <sheetName val="в_работу"/>
      <sheetName val="ПДР_ООО_&quot;Юкос_ФБЦ&quot;"/>
      <sheetName val="смета_СИД"/>
      <sheetName val="исходные_данные"/>
      <sheetName val="расчетные_таблицы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УП__2004"/>
      <sheetName val="БП_НОВЫЙ"/>
      <sheetName val="База_Геодезия"/>
      <sheetName val="База_Геология"/>
      <sheetName val="5_1"/>
      <sheetName val="3_1_ТХ"/>
      <sheetName val="база_на_21-04-08"/>
      <sheetName val="См_2_Шатурс_сети__проект_работы"/>
      <sheetName val="Расчет_2"/>
      <sheetName val="Смета_№1"/>
      <sheetName val="3_1"/>
      <sheetName val="5_Эксп_"/>
      <sheetName val="Кал_план_Жукова_даты_-_не_на/"/>
      <sheetName val="Смета_2"/>
      <sheetName val="№5_СУБ_Инж_защ"/>
      <sheetName val="кап_ремонт"/>
      <sheetName val="Дополнительные_пара"/>
      <sheetName val="р_Волхов2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Б_Сат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Данные_для_расчёта_сметы2"/>
      <sheetName val="свод_22"/>
      <sheetName val="Коэф_КВ2"/>
      <sheetName val="См_1_наруж_водопровод2"/>
      <sheetName val="СметаСводная_Рыб2"/>
      <sheetName val="СметаСводная_Колпино1"/>
      <sheetName val="Ачинский_НПЗ1"/>
      <sheetName val="свод_32"/>
      <sheetName val="ПСП_2"/>
      <sheetName val="Пример_расчета2"/>
      <sheetName val="СМЕТА_проект2"/>
      <sheetName val="Сводная_смета2"/>
      <sheetName val="Разработка_проекта2"/>
      <sheetName val="Кл-р_SysTel2"/>
      <sheetName val="КП_Прим_(3)2"/>
      <sheetName val="1_32"/>
      <sheetName val="1_2_1-Проект1"/>
      <sheetName val="КП_к_снег_Рыбинская1"/>
      <sheetName val="Лист_опроса1"/>
      <sheetName val="к_84-к_831"/>
      <sheetName val="Коэфф1_1"/>
      <sheetName val="Прайс_лист1"/>
      <sheetName val="HP_и_оргтехника1"/>
      <sheetName val="Зап-3-_СЦБ1"/>
      <sheetName val="СметаСводная_павильон1"/>
      <sheetName val="КП_Мак1"/>
      <sheetName val="Данные1кв_2"/>
      <sheetName val="6_52-свод2"/>
      <sheetName val="КП_НовоКов1"/>
      <sheetName val="Калплан_Кра1"/>
      <sheetName val="изыскания_21"/>
      <sheetName val="КП_к_ГК1"/>
      <sheetName val="Прибыль_опл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Амур_ДОН1"/>
      <sheetName val="13_11"/>
      <sheetName val="Opex_personnel_(Term_facs)1"/>
      <sheetName val="КП_(2)1"/>
      <sheetName val="К_рын1"/>
      <sheetName val="Смета_1свод1"/>
      <sheetName val="СметаСводная_снег1"/>
      <sheetName val="Хаттон_90_90_Femco1"/>
      <sheetName val="Кал_план_Жукова_даты_-_не_надо1"/>
      <sheetName val="См3_СЦБ-зап1"/>
      <sheetName val="Курс_доллара1"/>
      <sheetName val="Объемы_работ_по_ПВ1"/>
      <sheetName val="СметаСводная_1_оч1"/>
      <sheetName val="Общая_часть1"/>
      <sheetName val="смета_СИД1"/>
      <sheetName val="Дополнительные_параметры1"/>
      <sheetName val="ПДР_ООО_&quot;Юкос_ФБЦ&quot;1"/>
      <sheetName val="база_на_21-04-081"/>
      <sheetName val="исходные_данные1"/>
      <sheetName val="расчетные_таблицы1"/>
      <sheetName val="в_работу1"/>
      <sheetName val="Капитальные_затраты1"/>
      <sheetName val="Свод_объем1"/>
      <sheetName val="Приложение_21"/>
      <sheetName val="Переменные_и_константы1"/>
      <sheetName val="УП__20041"/>
      <sheetName val="База_Геодезия1"/>
      <sheetName val="База_Геология1"/>
      <sheetName val="5_11"/>
      <sheetName val="Расчет_21"/>
      <sheetName val="Смета_№11"/>
      <sheetName val="БП_НОВЫЙ1"/>
      <sheetName val="3_11"/>
      <sheetName val="3_1_ТХ1"/>
      <sheetName val="5_Эксп_1"/>
      <sheetName val="Смета_21"/>
      <sheetName val="№5_СУБ_Инж_защ1"/>
      <sheetName val="кап_ремонт1"/>
      <sheetName val="См_2_Шатурс_сети__проект_работ1"/>
      <sheetName val="Приложение №1"/>
      <sheetName val="списки"/>
      <sheetName val="Дополнительные пара_x0005__xde00_"/>
      <sheetName val="ОДД (стр-во+экспл.)"/>
      <sheetName val="Смета сводная (список)"/>
      <sheetName val="ИДвалка"/>
      <sheetName val="БДР"/>
      <sheetName val="Расч(подряд)"/>
      <sheetName val="Общие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/>
      <sheetData sheetId="159"/>
      <sheetData sheetId="160"/>
      <sheetData sheetId="161"/>
      <sheetData sheetId="162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/>
      <sheetData sheetId="369"/>
      <sheetData sheetId="370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/>
      <sheetData sheetId="53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СХОД"/>
      <sheetName val="ЗАЩИТА"/>
      <sheetName val="ДОЛГИ"/>
      <sheetName val="ПРОЦЕНТЫ"/>
      <sheetName val="ДОГОВОР"/>
      <sheetName val="PRICE $ (3)"/>
      <sheetName val="Кабель"/>
      <sheetName val="Смета"/>
      <sheetName val="5оборрабмест(hp)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РП"/>
      <sheetName val="Обновление"/>
      <sheetName val="Цена"/>
      <sheetName val="Product"/>
      <sheetName val="Данные для расчёта сметы"/>
      <sheetName val="Шкаф"/>
      <sheetName val="Коэфф1."/>
      <sheetName val="Прайс лист"/>
      <sheetName val="График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Лист1"/>
      <sheetName val="ПДР"/>
      <sheetName val="КП НовоКов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Summary"/>
      <sheetName val="sapactivexlhiddensheet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ПРОЦЕНТЫ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МЕТА проект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Баланс (Ф1)"/>
      <sheetName val="К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олигон - ИЭИ "/>
      <sheetName val="Ком"/>
      <sheetName val="ПД"/>
      <sheetName val="См.3_АСУ"/>
      <sheetName val="MararashAA"/>
      <sheetName val="См_2 Шатурс сети  проект работы"/>
      <sheetName val="лч и кам"/>
      <sheetName val="№1"/>
      <sheetName val="Общ"/>
      <sheetName val="Пра"/>
      <sheetName val="Пра_x0000_с_лист"/>
      <sheetName val="геол"/>
      <sheetName val="BACT"/>
      <sheetName val="Сводная "/>
      <sheetName val="7.ТХ Сети (кор)"/>
      <sheetName val="Tier 311208"/>
      <sheetName val="свод_ИИР"/>
      <sheetName val="Акт выбора"/>
      <sheetName val="исключ ЭХЗ"/>
      <sheetName val="БДР"/>
      <sheetName val="РСС_АУ"/>
      <sheetName val="Раб.АУ"/>
      <sheetName val="См.№7 Эл."/>
      <sheetName val="См.№8 Пож."/>
      <sheetName val="См.№3 ВиК"/>
      <sheetName val="Сметы за сопровождение"/>
      <sheetName val="КБК ДПК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"/>
      <sheetName val="3_гидромет"/>
      <sheetName val="ПС_x0000__x0000__x0000__x0000__x0000__x0000_"/>
      <sheetName val="Переменные_и_константы1"/>
      <sheetName val="1_31"/>
      <sheetName val="К_рын1"/>
      <sheetName val="Сводная_смета1"/>
      <sheetName val="Пояснение_"/>
      <sheetName val="ПДР_ООО_&quot;Юкос_ФБЦ&quot;1"/>
      <sheetName val="Прибыль_опл1"/>
      <sheetName val="СМЕТА_проект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прав_2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1свод1"/>
      <sheetName val="№5_СУБ_Инж_защ1"/>
      <sheetName val="Смета_21"/>
      <sheetName val="3_1_ТХ1"/>
      <sheetName val="смета_2_проект__работы"/>
      <sheetName val="СтрЗапасов_(2)"/>
      <sheetName val="НМ_расчеты"/>
      <sheetName val="свод_3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3_СЦБ-зап1"/>
      <sheetName val="Ачинский_НПЗ1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Амур_ДОН1"/>
      <sheetName val="3_51"/>
      <sheetName val="Смета_терзем"/>
      <sheetName val="Кал_план_Жукова_даты_-_не_надо"/>
      <sheetName val="КП_(2)1"/>
      <sheetName val="Б_Сатка1"/>
      <sheetName val="р_Волхов1"/>
      <sheetName val="Баланс_(Ф1)"/>
      <sheetName val="Полигон_-_ИЭИ_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лч_и_кам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СМ"/>
      <sheetName val="8"/>
      <sheetName val="исх-данные"/>
      <sheetName val="2 Геология"/>
      <sheetName val="Объем работ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Ref"/>
      <sheetName val="ПС 110 кВ (доп)"/>
      <sheetName val="3 Сл.-структура затрат"/>
      <sheetName val="W28"/>
      <sheetName val="выборка "/>
      <sheetName val="выборка раб"/>
      <sheetName val="эл_химз_3"/>
      <sheetName val="геология_3"/>
      <sheetName val="См_1_наруж_водопровод2"/>
      <sheetName val="свод_22"/>
      <sheetName val="Коэфф1_2"/>
      <sheetName val="Прайс_лист2"/>
      <sheetName val="Данные_для_расчёта_сметы2"/>
      <sheetName val="Разработка_проекта2"/>
      <sheetName val="КП_НовоКов2"/>
      <sheetName val="СметаСводная_1_оч2"/>
      <sheetName val="Пример_расчета2"/>
      <sheetName val="свод_(2)1"/>
      <sheetName val="Калплан_ОИ2_Макм_крестики1"/>
      <sheetName val="Смета2_проект__раб_2"/>
      <sheetName val="Зап-3-_СЦБ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СметаСводная_Рыб2"/>
      <sheetName val="к_84-к_832"/>
      <sheetName val="ст_ГТМ1"/>
      <sheetName val="Текущие_цены2"/>
      <sheetName val="отчет_эл_эн__20002"/>
      <sheetName val="6_31"/>
      <sheetName val="6_71"/>
      <sheetName val="6_3_1_31"/>
      <sheetName val="Смета_12"/>
      <sheetName val="Св__смета1"/>
      <sheetName val="РБС_ИЗМ11"/>
      <sheetName val="Таблица_2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2_Шатурс_сети__проект_работы"/>
      <sheetName val="Сводная_"/>
      <sheetName val="7_ТХ_Сети_(кор)"/>
      <sheetName val="Tier_311208"/>
      <sheetName val="Акт_выбора"/>
      <sheetName val="исключ_ЭХЗ"/>
      <sheetName val="Раб_АУ"/>
      <sheetName val="См_№7_Эл_"/>
      <sheetName val="См_№8_Пож_"/>
      <sheetName val="См_№3_ВиК"/>
      <sheetName val="Сметы_за_сопровождение"/>
      <sheetName val="КБК_ДП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 Свод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ИД ПНР"/>
      <sheetName val="Main list"/>
      <sheetName val="Технический лист"/>
      <sheetName val="41"/>
      <sheetName val="Тестовый"/>
      <sheetName val="Прил.5 СС"/>
      <sheetName val="Panduit"/>
      <sheetName val="ГАЗ_камаз"/>
      <sheetName val="Форма 2.1"/>
      <sheetName val="РабПр"/>
      <sheetName val="Восстановл_Лис礊め_x0005_"/>
      <sheetName val="автоматизация РД"/>
      <sheetName val="см 5 ОДД "/>
      <sheetName val="ЕТС (ф)"/>
      <sheetName val="сводная (2)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  <sheetName val="ПС_110_кВ_(доп)"/>
      <sheetName val="ТЗ_АСУ-1"/>
      <sheetName val="3_Сл_-структура_затрат"/>
      <sheetName val="эл_химз_4"/>
      <sheetName val="геология_4"/>
      <sheetName val="Коэфф1_3"/>
      <sheetName val="Прайс_лист3"/>
      <sheetName val="Данные_для_расчёта_сметы3"/>
      <sheetName val="См_1_наруж_водопровод3"/>
      <sheetName val="свод_23"/>
      <sheetName val="Разработка_проекта3"/>
      <sheetName val="КП_НовоКов3"/>
      <sheetName val="СметаСводная_1_оч3"/>
      <sheetName val="Переменные_и_константы2"/>
      <sheetName val="Пример_расчета3"/>
      <sheetName val="свод_(2)2"/>
      <sheetName val="Калплан_ОИ2_Макм_крестики2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СметаСводная_Рыб3"/>
      <sheetName val="отчет_эл_эн__20003"/>
      <sheetName val="13_12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1_32"/>
      <sheetName val="К_рын2"/>
      <sheetName val="Сводная_смета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Смета_терзем1"/>
      <sheetName val="Кал_план_Жукова_даты_-_не_надо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СС_замеч_с_ответами2"/>
      <sheetName val="УП__2004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в_работу2"/>
      <sheetName val="20_Кредиты_краткосрочные2"/>
      <sheetName val="6_11_новый2"/>
      <sheetName val="Баланс_(Ф1)1"/>
      <sheetName val="Общая_часть1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Перечень_Заказчиков2"/>
      <sheetName val="Opex_personnel_(Term_facs)2"/>
      <sheetName val="Капитальные_затраты2"/>
      <sheetName val="Коэф_КВ1"/>
      <sheetName val="кп_(3)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Полигон_-_ИЭИ_1"/>
      <sheetName val="3труба_(П)1"/>
      <sheetName val="Объемы_работ_по_ПВ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Таблица_51"/>
      <sheetName val="Таблица_31"/>
      <sheetName val="1_401_21"/>
      <sheetName val="Source_lists1"/>
      <sheetName val="PO_Data1"/>
      <sheetName val="См_3_АСУ1"/>
      <sheetName val="лч_и_кам1"/>
      <sheetName val="Акт_выбора1"/>
      <sheetName val="Сводная_1"/>
      <sheetName val="7_ТХ_Сети_(кор)1"/>
      <sheetName val="Tier_3112081"/>
      <sheetName val="исключ_ЭХЗ1"/>
      <sheetName val="Раб_АУ1"/>
      <sheetName val="См_№7_Эл_1"/>
      <sheetName val="См_№8_Пож_1"/>
      <sheetName val="См_№3_ВиК1"/>
      <sheetName val="Сметы_за_сопровождение1"/>
      <sheetName val="КБК_ДП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ТЗ_АСУ-11"/>
      <sheetName val="3_Сл_-структура_затрат1"/>
      <sheetName val="ПС_110_кВ_(доп)1"/>
      <sheetName val="Бл_электр_1"/>
      <sheetName val="См_2_Шатурс_сети__проект_работ1"/>
      <sheetName val="Договорная цена"/>
      <sheetName val="№2Гидромет."/>
      <sheetName val="№2Геолог"/>
      <sheetName val="№2Геолог с.п."/>
      <sheetName val="№3Экологи (2этап)"/>
      <sheetName val="расчеты"/>
      <sheetName val="Исходная"/>
      <sheetName val="const"/>
      <sheetName val="расчет вязкости"/>
      <sheetName val="Сравнение с Finder - ДНС-5"/>
      <sheetName val="ДЦ"/>
      <sheetName val=" Оборудование  end"/>
      <sheetName val="Прочее"/>
      <sheetName val="ПД-2.1"/>
      <sheetName val="Акт-Смета_30"/>
      <sheetName val="ЛЧ Р"/>
      <sheetName val="GLOBAL"/>
      <sheetName val="темп"/>
      <sheetName val="СВ"/>
      <sheetName val="2.1"/>
      <sheetName val="ИНСТРУКЦИЯ"/>
      <sheetName val="Форма 9"/>
      <sheetName val="Форма 10"/>
      <sheetName val="Исх1"/>
      <sheetName val="Обложка"/>
      <sheetName val="Содержание тома"/>
      <sheetName val="01-01-01 "/>
      <sheetName val="02-01-01.1 "/>
      <sheetName val="02-01-01.2"/>
      <sheetName val="02-01-02.1"/>
      <sheetName val="02-01-02.2"/>
      <sheetName val="02-01-03.1 "/>
      <sheetName val="02-01-03.2 "/>
      <sheetName val="02-01-04  "/>
      <sheetName val="01-01-05"/>
      <sheetName val="02-01-06.1 "/>
      <sheetName val="02-01-06.2 "/>
      <sheetName val="02-01-07 "/>
      <sheetName val="02-01-08 "/>
      <sheetName val="02-01-09 "/>
      <sheetName val="02-01-10.1"/>
      <sheetName val="02-01-10.2"/>
      <sheetName val="02-01-11 "/>
      <sheetName val="02-01-12 "/>
      <sheetName val="02-01-13 "/>
      <sheetName val="02-01-15 "/>
      <sheetName val="02-01-16 "/>
      <sheetName val="02-01-17.1"/>
      <sheetName val="02-01-17.2 "/>
      <sheetName val="02-01-18.1."/>
      <sheetName val="02-01-18.2"/>
      <sheetName val="02-01-19.1 "/>
      <sheetName val="02-01-19.2 "/>
      <sheetName val="02-01-20"/>
      <sheetName val="02-01-21.1"/>
      <sheetName val="02-01-22 "/>
      <sheetName val="02-01-23"/>
      <sheetName val="02-01-21.2"/>
      <sheetName val="02-01-24"/>
      <sheetName val="09-01-02"/>
      <sheetName val="02-01-25"/>
      <sheetName val="02-01-26 "/>
      <sheetName val="02-01-27"/>
      <sheetName val="02-01-28."/>
      <sheetName val="02-01-29."/>
      <sheetName val="02-01-30"/>
      <sheetName val="02-01-31 "/>
      <sheetName val="02-01-32 "/>
      <sheetName val="02-01-33"/>
      <sheetName val="02-01-34."/>
      <sheetName val="02-01-35"/>
      <sheetName val="02-01-36"/>
      <sheetName val="04-01-01 "/>
      <sheetName val="07-01-01 "/>
      <sheetName val="09-01-01 "/>
      <sheetName val="09-01-03"/>
      <sheetName val="09-01-04"/>
      <sheetName val="09-01-05"/>
      <sheetName val="09-01-06"/>
      <sheetName val="09-01-07"/>
      <sheetName val="09-01-08"/>
      <sheetName val="02-01-34"/>
      <sheetName val="02-01-33 (2)"/>
      <sheetName val="02-01-32"/>
      <sheetName val="02-01-28"/>
      <sheetName val="02-01-26"/>
      <sheetName val="02-01-01.1"/>
      <sheetName val="02-01-03.2"/>
      <sheetName val="02-01-04 "/>
      <sheetName val="02-01-06.1"/>
      <sheetName val="02-01-06.2"/>
      <sheetName val="02-01-18.1"/>
      <sheetName val="02-01-23 "/>
      <sheetName val="АРХ гл.1"/>
      <sheetName val="Исх. данные"/>
      <sheetName val="ОбмОбслЗемОд"/>
      <sheetName val="Смета 2 эл.монтаж"/>
      <sheetName val="Смета 1 общестроит"/>
      <sheetName val="Коэффициенты"/>
      <sheetName val="Настройки"/>
      <sheetName val="7"/>
      <sheetName val="Локальная смета 6-3-2"/>
      <sheetName val="Производство электроэнергии"/>
      <sheetName val="Т11"/>
      <sheetName val="Т12"/>
      <sheetName val="Т7"/>
      <sheetName val="Список_объектов"/>
      <sheetName val="РС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Расч(подряд)"/>
      <sheetName val="Акты"/>
      <sheetName val="ЛС_БИ"/>
      <sheetName val="1-1"/>
      <sheetName val="1-2"/>
      <sheetName val="1-4"/>
      <sheetName val="изм2-1"/>
      <sheetName val="2-2"/>
      <sheetName val="2-3"/>
      <sheetName val="изм7-1"/>
      <sheetName val="изм9-1"/>
      <sheetName val="проектные роли"/>
      <sheetName val="Промер глуб"/>
      <sheetName val="Расчет №1.1"/>
      <sheetName val="Расчет №2.1"/>
      <sheetName val="ЕТС_(ф)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Исх__данные"/>
      <sheetName val="Main_list"/>
      <sheetName val="ПД-2_2"/>
      <sheetName val="1_14"/>
      <sheetName val="1_7"/>
      <sheetName val="Промер_глуб"/>
      <sheetName val="Смета180"/>
      <sheetName val="ДКСС от МПС"/>
      <sheetName val="СметаСводная п54"/>
      <sheetName val="Свод2006"/>
      <sheetName val="1 кв"/>
      <sheetName val="таблица_руко "/>
      <sheetName val="сводная_(2)"/>
      <sheetName val="автоматизация_РД"/>
      <sheetName val="Смета_7"/>
      <sheetName val="выборка_"/>
      <sheetName val="Объем_работ1"/>
      <sheetName val="Виды_работ_АСО1"/>
      <sheetName val="таблица_руко_2"/>
      <sheetName val="ИД_СМР1"/>
      <sheetName val="сводная_(2)1"/>
      <sheetName val="автоматизация_РД1"/>
      <sheetName val="Смета_71"/>
      <sheetName val="выборка_1"/>
      <sheetName val="эл_химз_5"/>
      <sheetName val="геология_5"/>
      <sheetName val="Коэфф1_4"/>
      <sheetName val="Прайс_лист4"/>
      <sheetName val="Данные_для_расчёта_сметы4"/>
      <sheetName val="См_1_наруж_водопровод4"/>
      <sheetName val="свод_24"/>
      <sheetName val="Разработка_проекта4"/>
      <sheetName val="КП_НовоКов4"/>
      <sheetName val="СметаСводная_1_оч4"/>
      <sheetName val="Переменные_и_константы3"/>
      <sheetName val="СМЕТА_проект3"/>
      <sheetName val="Пример_расчета4"/>
      <sheetName val="свод_(2)3"/>
      <sheetName val="Калплан_ОИ2_Макм_крестики3"/>
      <sheetName val="к_84-к_834"/>
      <sheetName val="6_145"/>
      <sheetName val="6_3_15"/>
      <sheetName val="6_205"/>
      <sheetName val="6_4_15"/>
      <sheetName val="6_11_1__сторонние5"/>
      <sheetName val="8_14_КР_(списание)ОПСТИКР5"/>
      <sheetName val="6_14_КР4"/>
      <sheetName val="Текущие_цены4"/>
      <sheetName val="Зап-3-_СЦБ4"/>
      <sheetName val="СметаСводная_Рыб4"/>
      <sheetName val="отчет_эл_эн__20004"/>
      <sheetName val="13_13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Production_and_Spend3"/>
      <sheetName val="1_33"/>
      <sheetName val="К_рын3"/>
      <sheetName val="Сводная_смета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Смета_терзем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СС_замеч_с_ответами3"/>
      <sheetName val="УП__2004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в_работу3"/>
      <sheetName val="20_Кредиты_краткосрочные3"/>
      <sheetName val="Полигон_-_ИЭИ_2"/>
      <sheetName val="Кал_план_Жукова_даты_-_не_надо2"/>
      <sheetName val="Баланс_(Ф1)2"/>
      <sheetName val="Общая_часть2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Перечень_Заказчиков3"/>
      <sheetName val="Opex_personnel_(Term_facs)3"/>
      <sheetName val="Капитальные_затраты3"/>
      <sheetName val="Коэф_КВ2"/>
      <sheetName val="кп_(3)2"/>
      <sheetName val="6_11_новый3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Таблица_52"/>
      <sheetName val="Таблица_32"/>
      <sheetName val="3труба_(П)2"/>
      <sheetName val="Объемы_работ_по_ПВ2"/>
      <sheetName val="лч_и_кам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1_401_22"/>
      <sheetName val="Source_lists2"/>
      <sheetName val="PO_Data2"/>
      <sheetName val="См_3_АСУ2"/>
      <sheetName val="ОП쌅"/>
      <sheetName val="ОП쌉"/>
      <sheetName val="СС1"/>
      <sheetName val="SENSITIVITY"/>
      <sheetName val="сммашбур"/>
      <sheetName val="материалы Портов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>
        <row r="1">
          <cell r="B1">
            <v>0</v>
          </cell>
        </row>
      </sheetData>
      <sheetData sheetId="768">
        <row r="1">
          <cell r="B1">
            <v>0</v>
          </cell>
        </row>
      </sheetData>
      <sheetData sheetId="769">
        <row r="1">
          <cell r="B1">
            <v>0</v>
          </cell>
        </row>
      </sheetData>
      <sheetData sheetId="770" refreshError="1"/>
      <sheetData sheetId="771">
        <row r="1">
          <cell r="B1">
            <v>0</v>
          </cell>
        </row>
      </sheetData>
      <sheetData sheetId="772">
        <row r="1">
          <cell r="B1">
            <v>0</v>
          </cell>
        </row>
      </sheetData>
      <sheetData sheetId="773">
        <row r="1">
          <cell r="B1">
            <v>0</v>
          </cell>
        </row>
      </sheetData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1">
          <cell r="B1">
            <v>0</v>
          </cell>
        </row>
      </sheetData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>
        <row r="1">
          <cell r="B1">
            <v>0</v>
          </cell>
        </row>
      </sheetData>
      <sheetData sheetId="919">
        <row r="1">
          <cell r="B1">
            <v>0</v>
          </cell>
        </row>
      </sheetData>
      <sheetData sheetId="920">
        <row r="1">
          <cell r="B1">
            <v>0</v>
          </cell>
        </row>
      </sheetData>
      <sheetData sheetId="921">
        <row r="1">
          <cell r="B1">
            <v>0</v>
          </cell>
        </row>
      </sheetData>
      <sheetData sheetId="922">
        <row r="1">
          <cell r="B1">
            <v>0</v>
          </cell>
        </row>
      </sheetData>
      <sheetData sheetId="923">
        <row r="1">
          <cell r="B1">
            <v>0</v>
          </cell>
        </row>
      </sheetData>
      <sheetData sheetId="924">
        <row r="1">
          <cell r="B1">
            <v>0</v>
          </cell>
        </row>
      </sheetData>
      <sheetData sheetId="925">
        <row r="1">
          <cell r="B1">
            <v>0</v>
          </cell>
        </row>
      </sheetData>
      <sheetData sheetId="926">
        <row r="1">
          <cell r="B1">
            <v>0</v>
          </cell>
        </row>
      </sheetData>
      <sheetData sheetId="927">
        <row r="1">
          <cell r="B1">
            <v>0</v>
          </cell>
        </row>
      </sheetData>
      <sheetData sheetId="928">
        <row r="1">
          <cell r="B1">
            <v>0</v>
          </cell>
        </row>
      </sheetData>
      <sheetData sheetId="929">
        <row r="1">
          <cell r="B1">
            <v>0</v>
          </cell>
        </row>
      </sheetData>
      <sheetData sheetId="930">
        <row r="1">
          <cell r="B1">
            <v>0</v>
          </cell>
        </row>
      </sheetData>
      <sheetData sheetId="931">
        <row r="1">
          <cell r="B1">
            <v>0</v>
          </cell>
        </row>
      </sheetData>
      <sheetData sheetId="932">
        <row r="1">
          <cell r="B1">
            <v>0</v>
          </cell>
        </row>
      </sheetData>
      <sheetData sheetId="933">
        <row r="1">
          <cell r="B1">
            <v>0</v>
          </cell>
        </row>
      </sheetData>
      <sheetData sheetId="934">
        <row r="1">
          <cell r="B1">
            <v>0</v>
          </cell>
        </row>
      </sheetData>
      <sheetData sheetId="935">
        <row r="1">
          <cell r="B1">
            <v>0</v>
          </cell>
        </row>
      </sheetData>
      <sheetData sheetId="936">
        <row r="1">
          <cell r="B1">
            <v>0</v>
          </cell>
        </row>
      </sheetData>
      <sheetData sheetId="937">
        <row r="1">
          <cell r="B1">
            <v>0</v>
          </cell>
        </row>
      </sheetData>
      <sheetData sheetId="938">
        <row r="1">
          <cell r="B1">
            <v>0</v>
          </cell>
        </row>
      </sheetData>
      <sheetData sheetId="939">
        <row r="1">
          <cell r="B1">
            <v>0</v>
          </cell>
        </row>
      </sheetData>
      <sheetData sheetId="940">
        <row r="1">
          <cell r="B1">
            <v>0</v>
          </cell>
        </row>
      </sheetData>
      <sheetData sheetId="941">
        <row r="1">
          <cell r="B1">
            <v>0</v>
          </cell>
        </row>
      </sheetData>
      <sheetData sheetId="942">
        <row r="1">
          <cell r="B1">
            <v>0</v>
          </cell>
        </row>
      </sheetData>
      <sheetData sheetId="943">
        <row r="1">
          <cell r="B1">
            <v>0</v>
          </cell>
        </row>
      </sheetData>
      <sheetData sheetId="944">
        <row r="1">
          <cell r="B1">
            <v>0</v>
          </cell>
        </row>
      </sheetData>
      <sheetData sheetId="945">
        <row r="1">
          <cell r="B1">
            <v>0</v>
          </cell>
        </row>
      </sheetData>
      <sheetData sheetId="946">
        <row r="1">
          <cell r="B1">
            <v>0</v>
          </cell>
        </row>
      </sheetData>
      <sheetData sheetId="947">
        <row r="1">
          <cell r="B1">
            <v>0</v>
          </cell>
        </row>
      </sheetData>
      <sheetData sheetId="948">
        <row r="1">
          <cell r="B1">
            <v>0</v>
          </cell>
        </row>
      </sheetData>
      <sheetData sheetId="949">
        <row r="1">
          <cell r="B1">
            <v>0</v>
          </cell>
        </row>
      </sheetData>
      <sheetData sheetId="950">
        <row r="1">
          <cell r="B1">
            <v>0</v>
          </cell>
        </row>
      </sheetData>
      <sheetData sheetId="951">
        <row r="1">
          <cell r="B1">
            <v>0</v>
          </cell>
        </row>
      </sheetData>
      <sheetData sheetId="952">
        <row r="1">
          <cell r="B1">
            <v>0</v>
          </cell>
        </row>
      </sheetData>
      <sheetData sheetId="953">
        <row r="1">
          <cell r="B1">
            <v>0</v>
          </cell>
        </row>
      </sheetData>
      <sheetData sheetId="954">
        <row r="1">
          <cell r="B1">
            <v>0</v>
          </cell>
        </row>
      </sheetData>
      <sheetData sheetId="955">
        <row r="1">
          <cell r="B1">
            <v>0</v>
          </cell>
        </row>
      </sheetData>
      <sheetData sheetId="956">
        <row r="1">
          <cell r="B1">
            <v>0</v>
          </cell>
        </row>
      </sheetData>
      <sheetData sheetId="957">
        <row r="1">
          <cell r="B1">
            <v>0</v>
          </cell>
        </row>
      </sheetData>
      <sheetData sheetId="958">
        <row r="1">
          <cell r="B1">
            <v>0</v>
          </cell>
        </row>
      </sheetData>
      <sheetData sheetId="959">
        <row r="1">
          <cell r="B1">
            <v>0</v>
          </cell>
        </row>
      </sheetData>
      <sheetData sheetId="960">
        <row r="1">
          <cell r="B1">
            <v>0</v>
          </cell>
        </row>
      </sheetData>
      <sheetData sheetId="961">
        <row r="1">
          <cell r="B1">
            <v>0</v>
          </cell>
        </row>
      </sheetData>
      <sheetData sheetId="962">
        <row r="1">
          <cell r="B1">
            <v>0</v>
          </cell>
        </row>
      </sheetData>
      <sheetData sheetId="963">
        <row r="1">
          <cell r="B1">
            <v>0</v>
          </cell>
        </row>
      </sheetData>
      <sheetData sheetId="964">
        <row r="1">
          <cell r="B1">
            <v>0</v>
          </cell>
        </row>
      </sheetData>
      <sheetData sheetId="965">
        <row r="1">
          <cell r="B1">
            <v>0</v>
          </cell>
        </row>
      </sheetData>
      <sheetData sheetId="966">
        <row r="1">
          <cell r="B1">
            <v>0</v>
          </cell>
        </row>
      </sheetData>
      <sheetData sheetId="967">
        <row r="1">
          <cell r="B1">
            <v>0</v>
          </cell>
        </row>
      </sheetData>
      <sheetData sheetId="968">
        <row r="1">
          <cell r="B1">
            <v>0</v>
          </cell>
        </row>
      </sheetData>
      <sheetData sheetId="969">
        <row r="1">
          <cell r="B1">
            <v>0</v>
          </cell>
        </row>
      </sheetData>
      <sheetData sheetId="970">
        <row r="1">
          <cell r="B1">
            <v>0</v>
          </cell>
        </row>
      </sheetData>
      <sheetData sheetId="971">
        <row r="1">
          <cell r="B1">
            <v>0</v>
          </cell>
        </row>
      </sheetData>
      <sheetData sheetId="972">
        <row r="1">
          <cell r="B1">
            <v>0</v>
          </cell>
        </row>
      </sheetData>
      <sheetData sheetId="973">
        <row r="1">
          <cell r="B1">
            <v>0</v>
          </cell>
        </row>
      </sheetData>
      <sheetData sheetId="974">
        <row r="1">
          <cell r="B1">
            <v>0</v>
          </cell>
        </row>
      </sheetData>
      <sheetData sheetId="975">
        <row r="1">
          <cell r="B1">
            <v>0</v>
          </cell>
        </row>
      </sheetData>
      <sheetData sheetId="976">
        <row r="1">
          <cell r="B1">
            <v>0</v>
          </cell>
        </row>
      </sheetData>
      <sheetData sheetId="977">
        <row r="1">
          <cell r="B1">
            <v>0</v>
          </cell>
        </row>
      </sheetData>
      <sheetData sheetId="978">
        <row r="1">
          <cell r="B1">
            <v>0</v>
          </cell>
        </row>
      </sheetData>
      <sheetData sheetId="979">
        <row r="1">
          <cell r="B1">
            <v>0</v>
          </cell>
        </row>
      </sheetData>
      <sheetData sheetId="980">
        <row r="1">
          <cell r="B1">
            <v>0</v>
          </cell>
        </row>
      </sheetData>
      <sheetData sheetId="981">
        <row r="1">
          <cell r="B1">
            <v>0</v>
          </cell>
        </row>
      </sheetData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>
        <row r="1">
          <cell r="B1">
            <v>0</v>
          </cell>
        </row>
      </sheetData>
      <sheetData sheetId="998">
        <row r="1">
          <cell r="B1">
            <v>0</v>
          </cell>
        </row>
      </sheetData>
      <sheetData sheetId="999">
        <row r="1">
          <cell r="B1">
            <v>0</v>
          </cell>
        </row>
      </sheetData>
      <sheetData sheetId="1000" refreshError="1"/>
      <sheetData sheetId="1001" refreshError="1"/>
      <sheetData sheetId="1002" refreshError="1"/>
      <sheetData sheetId="1003">
        <row r="1">
          <cell r="B1">
            <v>0</v>
          </cell>
        </row>
      </sheetData>
      <sheetData sheetId="1004">
        <row r="1">
          <cell r="B1">
            <v>0</v>
          </cell>
        </row>
      </sheetData>
      <sheetData sheetId="1005">
        <row r="1">
          <cell r="B1">
            <v>0</v>
          </cell>
        </row>
      </sheetData>
      <sheetData sheetId="1006">
        <row r="1">
          <cell r="B1">
            <v>0</v>
          </cell>
        </row>
      </sheetData>
      <sheetData sheetId="1007">
        <row r="1">
          <cell r="B1">
            <v>0</v>
          </cell>
        </row>
      </sheetData>
      <sheetData sheetId="1008">
        <row r="1">
          <cell r="B1">
            <v>0</v>
          </cell>
        </row>
      </sheetData>
      <sheetData sheetId="1009">
        <row r="1">
          <cell r="B1">
            <v>0</v>
          </cell>
        </row>
      </sheetData>
      <sheetData sheetId="1010">
        <row r="1">
          <cell r="B1">
            <v>0</v>
          </cell>
        </row>
      </sheetData>
      <sheetData sheetId="1011">
        <row r="1">
          <cell r="B1">
            <v>0</v>
          </cell>
        </row>
      </sheetData>
      <sheetData sheetId="1012">
        <row r="1">
          <cell r="B1">
            <v>0</v>
          </cell>
        </row>
      </sheetData>
      <sheetData sheetId="1013">
        <row r="1">
          <cell r="B1">
            <v>0</v>
          </cell>
        </row>
      </sheetData>
      <sheetData sheetId="1014">
        <row r="1">
          <cell r="B1">
            <v>0</v>
          </cell>
        </row>
      </sheetData>
      <sheetData sheetId="1015">
        <row r="1">
          <cell r="B1">
            <v>0</v>
          </cell>
        </row>
      </sheetData>
      <sheetData sheetId="1016">
        <row r="1">
          <cell r="B1">
            <v>0</v>
          </cell>
        </row>
      </sheetData>
      <sheetData sheetId="1017">
        <row r="1">
          <cell r="B1">
            <v>0</v>
          </cell>
        </row>
      </sheetData>
      <sheetData sheetId="1018">
        <row r="1">
          <cell r="B1">
            <v>0</v>
          </cell>
        </row>
      </sheetData>
      <sheetData sheetId="1019">
        <row r="1">
          <cell r="B1">
            <v>0</v>
          </cell>
        </row>
      </sheetData>
      <sheetData sheetId="1020">
        <row r="1">
          <cell r="B1">
            <v>0</v>
          </cell>
        </row>
      </sheetData>
      <sheetData sheetId="1021">
        <row r="1">
          <cell r="B1">
            <v>0</v>
          </cell>
        </row>
      </sheetData>
      <sheetData sheetId="1022">
        <row r="1">
          <cell r="B1">
            <v>0</v>
          </cell>
        </row>
      </sheetData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>
        <row r="1">
          <cell r="B1">
            <v>0</v>
          </cell>
        </row>
      </sheetData>
      <sheetData sheetId="1026">
        <row r="1">
          <cell r="B1">
            <v>0</v>
          </cell>
        </row>
      </sheetData>
      <sheetData sheetId="1027">
        <row r="1">
          <cell r="B1">
            <v>0</v>
          </cell>
        </row>
      </sheetData>
      <sheetData sheetId="1028">
        <row r="1">
          <cell r="B1">
            <v>0</v>
          </cell>
        </row>
      </sheetData>
      <sheetData sheetId="1029">
        <row r="1">
          <cell r="B1">
            <v>0</v>
          </cell>
        </row>
      </sheetData>
      <sheetData sheetId="1030">
        <row r="1">
          <cell r="B1">
            <v>0</v>
          </cell>
        </row>
      </sheetData>
      <sheetData sheetId="1031">
        <row r="1">
          <cell r="B1">
            <v>0</v>
          </cell>
        </row>
      </sheetData>
      <sheetData sheetId="1032">
        <row r="1">
          <cell r="B1">
            <v>0</v>
          </cell>
        </row>
      </sheetData>
      <sheetData sheetId="1033">
        <row r="1">
          <cell r="B1">
            <v>0</v>
          </cell>
        </row>
      </sheetData>
      <sheetData sheetId="1034">
        <row r="1">
          <cell r="B1">
            <v>0</v>
          </cell>
        </row>
      </sheetData>
      <sheetData sheetId="1035">
        <row r="1">
          <cell r="B1">
            <v>0</v>
          </cell>
        </row>
      </sheetData>
      <sheetData sheetId="1036">
        <row r="1">
          <cell r="B1">
            <v>0</v>
          </cell>
        </row>
      </sheetData>
      <sheetData sheetId="1037">
        <row r="1">
          <cell r="B1">
            <v>0</v>
          </cell>
        </row>
      </sheetData>
      <sheetData sheetId="1038">
        <row r="1">
          <cell r="B1">
            <v>0</v>
          </cell>
        </row>
      </sheetData>
      <sheetData sheetId="1039">
        <row r="1">
          <cell r="B1">
            <v>0</v>
          </cell>
        </row>
      </sheetData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>
        <row r="1">
          <cell r="B1">
            <v>0</v>
          </cell>
        </row>
      </sheetData>
      <sheetData sheetId="1044">
        <row r="1">
          <cell r="B1">
            <v>0</v>
          </cell>
        </row>
      </sheetData>
      <sheetData sheetId="1045">
        <row r="1">
          <cell r="B1">
            <v>0</v>
          </cell>
        </row>
      </sheetData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>
        <row r="1">
          <cell r="B1">
            <v>0</v>
          </cell>
        </row>
      </sheetData>
      <sheetData sheetId="1057">
        <row r="1">
          <cell r="B1">
            <v>0</v>
          </cell>
        </row>
      </sheetData>
      <sheetData sheetId="1058">
        <row r="1">
          <cell r="B1">
            <v>0</v>
          </cell>
        </row>
      </sheetData>
      <sheetData sheetId="1059">
        <row r="1">
          <cell r="B1">
            <v>0</v>
          </cell>
        </row>
      </sheetData>
      <sheetData sheetId="1060">
        <row r="1">
          <cell r="B1">
            <v>0</v>
          </cell>
        </row>
      </sheetData>
      <sheetData sheetId="1061">
        <row r="1">
          <cell r="B1">
            <v>0</v>
          </cell>
        </row>
      </sheetData>
      <sheetData sheetId="1062">
        <row r="1">
          <cell r="B1">
            <v>0</v>
          </cell>
        </row>
      </sheetData>
      <sheetData sheetId="1063">
        <row r="1">
          <cell r="B1">
            <v>0</v>
          </cell>
        </row>
      </sheetData>
      <sheetData sheetId="1064">
        <row r="1">
          <cell r="B1">
            <v>0</v>
          </cell>
        </row>
      </sheetData>
      <sheetData sheetId="1065">
        <row r="1">
          <cell r="B1">
            <v>0</v>
          </cell>
        </row>
      </sheetData>
      <sheetData sheetId="1066">
        <row r="1">
          <cell r="B1">
            <v>0</v>
          </cell>
        </row>
      </sheetData>
      <sheetData sheetId="1067">
        <row r="1">
          <cell r="B1">
            <v>0</v>
          </cell>
        </row>
      </sheetData>
      <sheetData sheetId="1068">
        <row r="1">
          <cell r="B1">
            <v>0</v>
          </cell>
        </row>
      </sheetData>
      <sheetData sheetId="1069">
        <row r="1">
          <cell r="B1">
            <v>0</v>
          </cell>
        </row>
      </sheetData>
      <sheetData sheetId="1070">
        <row r="1">
          <cell r="B1">
            <v>0</v>
          </cell>
        </row>
      </sheetData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>
        <row r="1">
          <cell r="B1">
            <v>0</v>
          </cell>
        </row>
      </sheetData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 refreshError="1"/>
      <sheetData sheetId="1107" refreshError="1"/>
      <sheetData sheetId="1108" refreshError="1"/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>
        <row r="1">
          <cell r="B1">
            <v>0</v>
          </cell>
        </row>
      </sheetData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>
        <row r="1">
          <cell r="B1">
            <v>0</v>
          </cell>
        </row>
      </sheetData>
      <sheetData sheetId="1293">
        <row r="1">
          <cell r="B1">
            <v>0</v>
          </cell>
        </row>
      </sheetData>
      <sheetData sheetId="1294"/>
      <sheetData sheetId="1295"/>
      <sheetData sheetId="1296"/>
      <sheetData sheetId="1297"/>
      <sheetData sheetId="1298"/>
      <sheetData sheetId="1299">
        <row r="1">
          <cell r="B1">
            <v>0</v>
          </cell>
        </row>
      </sheetData>
      <sheetData sheetId="1300"/>
      <sheetData sheetId="1301"/>
      <sheetData sheetId="1302"/>
      <sheetData sheetId="1303"/>
      <sheetData sheetId="1304"/>
      <sheetData sheetId="1305">
        <row r="1">
          <cell r="B1">
            <v>0</v>
          </cell>
        </row>
      </sheetData>
      <sheetData sheetId="1306">
        <row r="1">
          <cell r="B1">
            <v>0</v>
          </cell>
        </row>
      </sheetData>
      <sheetData sheetId="1307">
        <row r="1">
          <cell r="B1">
            <v>0</v>
          </cell>
        </row>
      </sheetData>
      <sheetData sheetId="1308"/>
      <sheetData sheetId="1309"/>
      <sheetData sheetId="1310"/>
      <sheetData sheetId="1311">
        <row r="1">
          <cell r="B1">
            <v>0</v>
          </cell>
        </row>
      </sheetData>
      <sheetData sheetId="1312"/>
      <sheetData sheetId="1313">
        <row r="1">
          <cell r="B1">
            <v>0</v>
          </cell>
        </row>
      </sheetData>
      <sheetData sheetId="1314">
        <row r="1">
          <cell r="B1">
            <v>0</v>
          </cell>
        </row>
      </sheetData>
      <sheetData sheetId="1315">
        <row r="1">
          <cell r="B1">
            <v>0</v>
          </cell>
        </row>
      </sheetData>
      <sheetData sheetId="1316">
        <row r="1">
          <cell r="B1">
            <v>0</v>
          </cell>
        </row>
      </sheetData>
      <sheetData sheetId="1317"/>
      <sheetData sheetId="1318">
        <row r="1">
          <cell r="B1">
            <v>0</v>
          </cell>
        </row>
      </sheetData>
      <sheetData sheetId="1319">
        <row r="1">
          <cell r="B1">
            <v>0</v>
          </cell>
        </row>
      </sheetData>
      <sheetData sheetId="1320">
        <row r="1">
          <cell r="B1">
            <v>0</v>
          </cell>
        </row>
      </sheetData>
      <sheetData sheetId="1321">
        <row r="1">
          <cell r="B1">
            <v>0</v>
          </cell>
        </row>
      </sheetData>
      <sheetData sheetId="1322">
        <row r="1">
          <cell r="B1">
            <v>0</v>
          </cell>
        </row>
      </sheetData>
      <sheetData sheetId="1323">
        <row r="1">
          <cell r="B1">
            <v>0</v>
          </cell>
        </row>
      </sheetData>
      <sheetData sheetId="1324">
        <row r="1">
          <cell r="B1">
            <v>0</v>
          </cell>
        </row>
      </sheetData>
      <sheetData sheetId="1325">
        <row r="1">
          <cell r="B1">
            <v>0</v>
          </cell>
        </row>
      </sheetData>
      <sheetData sheetId="1326">
        <row r="1">
          <cell r="B1">
            <v>0</v>
          </cell>
        </row>
      </sheetData>
      <sheetData sheetId="1327">
        <row r="1">
          <cell r="B1">
            <v>0</v>
          </cell>
        </row>
      </sheetData>
      <sheetData sheetId="1328">
        <row r="1">
          <cell r="B1">
            <v>0</v>
          </cell>
        </row>
      </sheetData>
      <sheetData sheetId="1329">
        <row r="1">
          <cell r="B1">
            <v>0</v>
          </cell>
        </row>
      </sheetData>
      <sheetData sheetId="1330">
        <row r="1">
          <cell r="B1">
            <v>0</v>
          </cell>
        </row>
      </sheetData>
      <sheetData sheetId="1331">
        <row r="1">
          <cell r="B1">
            <v>0</v>
          </cell>
        </row>
      </sheetData>
      <sheetData sheetId="1332"/>
      <sheetData sheetId="1333"/>
      <sheetData sheetId="1334" refreshError="1"/>
      <sheetData sheetId="1335" refreshError="1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/>
      <sheetData sheetId="1466"/>
      <sheetData sheetId="1467" refreshError="1"/>
      <sheetData sheetId="1468"/>
      <sheetData sheetId="1469"/>
      <sheetData sheetId="1470"/>
      <sheetData sheetId="1471"/>
      <sheetData sheetId="1472"/>
      <sheetData sheetId="1473"/>
      <sheetData sheetId="1474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Обновление"/>
      <sheetName val="Цена"/>
      <sheetName val="Product"/>
      <sheetName val="Смета"/>
      <sheetName val="СметаСводная павильон"/>
      <sheetName val="Лист1"/>
      <sheetName val="DATA"/>
      <sheetName val="РП"/>
      <sheetName val="Счет-Фактура"/>
      <sheetName val="График"/>
      <sheetName val="Св. смета"/>
      <sheetName val="РБС ИЗМ1"/>
      <sheetName val="ПДР"/>
      <sheetName val="Summary"/>
      <sheetName val="93-110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Смета 1свод"/>
      <sheetName val="Шкаф"/>
      <sheetName val="Прайс лист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  <sheetName val="Кредиты"/>
      <sheetName val="Исх"/>
      <sheetName val="sapactivexlhiddensheet"/>
      <sheetName val="Lucent"/>
      <sheetName val="труд"/>
      <sheetName val="rvldmrv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 2"/>
      <sheetName val="Табл38-7"/>
      <sheetName val="вариант"/>
      <sheetName val="Разработка проекта"/>
      <sheetName val="КП НовоКов"/>
      <sheetName val="Переменные и константы"/>
      <sheetName val="СМЕТА проект"/>
      <sheetName val="РасчетКомандир1"/>
      <sheetName val="РасчетКомандир2"/>
      <sheetName val="Коэфф"/>
      <sheetName val="Смета2 проект. раб.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ИД1"/>
      <sheetName val="шаблон"/>
      <sheetName val="Таблица 4 АСУТП"/>
      <sheetName val="Смета 5.2. Кусты25,29,31,65"/>
      <sheetName val="свод общ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СметаСводная 1 оч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20_Кредиты краткосрочные"/>
      <sheetName val="Амур ДОН"/>
      <sheetName val="3.5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кп"/>
      <sheetName val="свод (2)"/>
      <sheetName val="пятилетка"/>
      <sheetName val="мониторинг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изыскания 2"/>
      <sheetName val="Калплан Кра"/>
      <sheetName val="Материалы"/>
      <sheetName val="Баланс (Ф1)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6.11 новый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ОПС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Таблица 5"/>
      <sheetName val="Таблица 3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15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Коэф"/>
      <sheetName val="Source lists"/>
      <sheetName val="PO Data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ПД"/>
      <sheetName val="См.3_АСУ"/>
      <sheetName val="Полигон - ИЭИ "/>
      <sheetName val="Ком"/>
      <sheetName val="Акт выбора"/>
      <sheetName val="АСУ-линия-1"/>
      <sheetName val="ТЗ АСУ-1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РСС_АУ"/>
      <sheetName val="Раб.АУ"/>
      <sheetName val="Сводная "/>
      <sheetName val="7.ТХ Сети (кор)"/>
      <sheetName val="Tier 311208"/>
      <sheetName val="свод_ИИР"/>
      <sheetName val="См.№7 Эл."/>
      <sheetName val="См.№8 Пож."/>
      <sheetName val="См.№3 ВиК"/>
      <sheetName val="№1"/>
      <sheetName val="Сметы за сопровождение"/>
      <sheetName val="СМ_x000b__x0011__x0012__x000c__x0011__x0011__x0011__x0011__x0011__x0011_"/>
      <sheetName val="ᄀᄀᄀᄀᄀᄀᄀᄀᄀᄀᄀᄀᄀᄀᄀᄀᄀ"/>
      <sheetName val="лч и кам"/>
      <sheetName val="_x0000__x0000_"/>
      <sheetName val="2-stage"/>
      <sheetName val="ИД СМР"/>
      <sheetName val="Виды работ АСО"/>
      <sheetName val="Объем работ"/>
      <sheetName val="Смета 7"/>
      <sheetName val="сводная (2)"/>
      <sheetName val="СметаСводная п5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/>
      <sheetData sheetId="216" refreshError="1"/>
      <sheetData sheetId="217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см8"/>
      <sheetName val="Смета"/>
      <sheetName val="свод1"/>
      <sheetName val="СметаСводная 1 оч"/>
      <sheetName val="СметаСводная"/>
      <sheetName val="свод"/>
      <sheetName val="свод 2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Обновление"/>
      <sheetName val="Цена"/>
      <sheetName val="Product"/>
      <sheetName val="СметаСводная павильон"/>
      <sheetName val="Таблица 4 АСУТП"/>
      <sheetName val="Смета 5.2. Кусты25,29,31,65"/>
      <sheetName val="НМА"/>
      <sheetName val="list"/>
      <sheetName val="См 1 наруж.водопровод"/>
      <sheetName val="Подрядчики"/>
      <sheetName val="2002(v2)"/>
      <sheetName val="2002_v2_"/>
      <sheetName val="информация"/>
      <sheetName val="Итог"/>
      <sheetName val="смета СИД"/>
      <sheetName val="часы"/>
      <sheetName val="ресурсная вед."/>
      <sheetName val="ИДвалка"/>
      <sheetName val="сохранить"/>
      <sheetName val="р.Волхов"/>
      <sheetName val="Материалы"/>
      <sheetName val="кп"/>
      <sheetName val="Январь"/>
      <sheetName val="матер."/>
      <sheetName val="КП Прим (3)"/>
      <sheetName val="КП НовоК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"/>
      <sheetName val="ЛЧ"/>
      <sheetName val="Leistungsakt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ПРОЦЕНТЫ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таблица_руко_x0019__x0015_ _x0003__x000c__x0011__x0011_"/>
      <sheetName val="Акт выполненных работ 46"/>
      <sheetName val="SMW_Служебная"/>
      <sheetName val="Смета 7"/>
      <sheetName val="Должности"/>
      <sheetName val="Исходная"/>
      <sheetName val="3_гидромет"/>
      <sheetName val="3 Сл.-структура затрат"/>
      <sheetName val="const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СметаСводная_снег1"/>
      <sheetName val="Хаттон_90_90_Femco1"/>
      <sheetName val="свод_общ1"/>
      <sheetName val="таблица_руководству1"/>
      <sheetName val="Суточная_добыча_за_неделю1"/>
      <sheetName val="СметаСводная_павильон1"/>
      <sheetName val="Таблица_4_АСУТП1"/>
      <sheetName val="Смета_5_2__Кусты25,29,31,651"/>
      <sheetName val="р_Волхов1"/>
      <sheetName val="матер_"/>
      <sheetName val="КП_Прим_(3)"/>
      <sheetName val="13_11"/>
      <sheetName val="КП_(2)1"/>
      <sheetName val="свод_31"/>
      <sheetName val="СМЕТА_проект1"/>
      <sheetName val="1_31"/>
      <sheetName val="К_рын1"/>
      <sheetName val="Сводная_смета1"/>
      <sheetName val="Переменные_и_константы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Прибыль_опл1"/>
      <sheetName val="№5_СУБ_Инж_защ1"/>
      <sheetName val="HP_и_оргтехника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мета_21"/>
      <sheetName val="Ачинский_НПЗ1"/>
      <sheetName val="См3_СЦБ-зап1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Капитальные_затраты1"/>
      <sheetName val="Opex_personnel_(Term_facs)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кп_(3)"/>
      <sheetName val="фонтан_разбитый2"/>
      <sheetName val="Объемы_работ_по_ПВ"/>
      <sheetName val="Баланс_(Ф1)"/>
      <sheetName val="Смета_3_Гидролог"/>
      <sheetName val="Записка_СЦБ"/>
      <sheetName val="Дополнительные_параметры"/>
      <sheetName val="РС_"/>
      <sheetName val="Свод_объем"/>
      <sheetName val="Табл_51"/>
      <sheetName val="Табл_21"/>
      <sheetName val="Дог_цена"/>
      <sheetName val="Курс_доллара"/>
      <sheetName val="Календарь_новый"/>
      <sheetName val="Смета_№_1_ИИ_линия"/>
      <sheetName val="Общая_часть"/>
      <sheetName val="См_№3_ОПР"/>
      <sheetName val="см_№6_АВЗУ_и_ГПЗУ"/>
      <sheetName val="см_№1_1_Геодезические_работы_"/>
      <sheetName val="см_№1_4_Экология_"/>
      <sheetName val="Input_Assumptions"/>
      <sheetName val="Расчет_курса"/>
      <sheetName val="АСУ_ТП_1_этап_ПД"/>
      <sheetName val="PO_Data"/>
      <sheetName val="Source_Lists"/>
      <sheetName val="выборка_на22_июня"/>
      <sheetName val="Таблица_5"/>
      <sheetName val="Таблица_3"/>
      <sheetName val="3труба_(П)"/>
      <sheetName val="См_3_АСУ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Акт_выбора"/>
      <sheetName val="Сводная_"/>
      <sheetName val="7_ТХ_Сети_(кор)"/>
      <sheetName val="лч_и_кам"/>
      <sheetName val="Tier_311208"/>
      <sheetName val="См_№7_Эл_"/>
      <sheetName val="См_№8_Пож_"/>
      <sheetName val="См_№3_Ви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Полигон_-_ИЭИ_"/>
      <sheetName val="ТЗ_АСУ-1"/>
      <sheetName val="Раб_АУ"/>
      <sheetName val="Сметы_за_сопровождение"/>
      <sheetName val="Виды_работ_АСО"/>
      <sheetName val="таблица_руко_1"/>
      <sheetName val="таблица_руко_"/>
      <sheetName val="Акт_выполненных_работ_46"/>
      <sheetName val="Смета_7"/>
      <sheetName val="Приложение 2"/>
      <sheetName val=" Свод"/>
      <sheetName val="Пра"/>
      <sheetName val="исключ ЭХЗ"/>
      <sheetName val="БДР"/>
      <sheetName val="КБК ДПК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ГАЗ_камаз"/>
      <sheetName val="41"/>
      <sheetName val="Договорная цена"/>
      <sheetName val="Имя"/>
      <sheetName val="№2Гидромет."/>
      <sheetName val="№2Геолог"/>
      <sheetName val="№2Геолог с.п."/>
      <sheetName val="№3Экологи (2этап)"/>
      <sheetName val="Исх1"/>
      <sheetName val="ПС"/>
      <sheetName val="расчеты"/>
      <sheetName val="ПС 110 кВ (доп)"/>
      <sheetName val="ПД-2.1"/>
      <sheetName val="Пра_x0000_с_лист"/>
      <sheetName val="ДКСС от МПС"/>
      <sheetName val="Прил.5 СС"/>
      <sheetName val="расчет вязкости"/>
      <sheetName val="Сравнение с Finder - ДНС-5"/>
      <sheetName val="ДЦ"/>
      <sheetName val=" Оборудование  end"/>
      <sheetName val="автоматизация РД"/>
      <sheetName val="Акт-Смета_30"/>
      <sheetName val="сводная (2)"/>
      <sheetName val="GLOBAL"/>
      <sheetName val="Прочее"/>
      <sheetName val="Форма 2.1"/>
      <sheetName val="ИНСТРУКЦИЯ"/>
      <sheetName val="темп"/>
      <sheetName val="ЛЧ Р"/>
      <sheetName val="2.1"/>
      <sheetName val="РС"/>
      <sheetName val="Настройки"/>
      <sheetName val="ЕТС (ф)"/>
      <sheetName val="эл_химз_3"/>
      <sheetName val="Бл_электр_"/>
      <sheetName val="W28"/>
      <sheetName val="См_2 Шатурс сети  проект работы"/>
      <sheetName val="выборка "/>
      <sheetName val="выборка раб"/>
      <sheetName val="РабПр"/>
      <sheetName val="Свод2006"/>
      <sheetName val="1 кв"/>
      <sheetName val="Смета 2 эл.монтаж"/>
      <sheetName val="Смета 1 общестроит"/>
      <sheetName val="см 5 ОДД "/>
      <sheetName val="Смета _4ПР ЭХЗ"/>
      <sheetName val="Смета180"/>
      <sheetName val="3_Сл_-структура_затрат"/>
      <sheetName val="Объем_работ"/>
      <sheetName val="ИД_СМР"/>
      <sheetName val="1_14"/>
      <sheetName val="1_7"/>
      <sheetName val="ПД-2_2"/>
      <sheetName val="ФОТ_для_смет"/>
      <sheetName val="2_Геология"/>
      <sheetName val="СВ_2"/>
      <sheetName val="1_2_"/>
      <sheetName val="РАСПРЕД_ПО_ПРОЦЕСС"/>
      <sheetName val="кап_ремонт"/>
      <sheetName val="Вспом_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ИД_ПНР"/>
      <sheetName val="анализ_2003_2004исполнение_МТО"/>
      <sheetName val="Main_list"/>
      <sheetName val="Технический_лист"/>
      <sheetName val="геология_3"/>
      <sheetName val="Данные_для_расчёта_сметы2"/>
      <sheetName val="СметаСводная_снег2"/>
      <sheetName val="свод_22"/>
      <sheetName val="Хаттон_90_90_Femco2"/>
      <sheetName val="Коэфф1_2"/>
      <sheetName val="свод_общ2"/>
      <sheetName val="СметаСводная_1_оч2"/>
      <sheetName val="таблица_руководству2"/>
      <sheetName val="Суточная_добыча_за_неделю2"/>
      <sheetName val="СметаСводная_павильон2"/>
      <sheetName val="Таблица_4_АСУТП2"/>
      <sheetName val="Смета_5_2__Кусты25,29,31,652"/>
      <sheetName val="См_1_наруж_водопровод2"/>
      <sheetName val="смета_СИД1"/>
      <sheetName val="ресурсная_вед_1"/>
      <sheetName val="р_Волхов2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КП_(2)2"/>
      <sheetName val="свод_32"/>
      <sheetName val="Смета2_проект__раб_2"/>
      <sheetName val="Смета_12"/>
      <sheetName val="СМЕТА_проект2"/>
      <sheetName val="Production_and_Spend1"/>
      <sheetName val="Прайс_лист2"/>
      <sheetName val="1_32"/>
      <sheetName val="К_рын2"/>
      <sheetName val="Сводная_смета2"/>
      <sheetName val="Разработка_проекта2"/>
      <sheetName val="КП_НовоКов2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Прибыль_опл2"/>
      <sheetName val="№5_СУБ_Инж_защ2"/>
      <sheetName val="HP_и_оргтехника2"/>
      <sheetName val="Таблица_21"/>
      <sheetName val="ст_ГТМ1"/>
      <sheetName val="ПДР_ООО_&quot;Юкос_ФБЦ&quot;2"/>
      <sheetName val="исходные_данные2"/>
      <sheetName val="расчетные_таблицы2"/>
      <sheetName val="Амур_ДОН2"/>
      <sheetName val="кп_ГК1"/>
      <sheetName val="Справочные_данные1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2"/>
      <sheetName val="ПСБ_-_ОЭ2"/>
      <sheetName val="Смета_22"/>
      <sheetName val="Ачинский_НПЗ2"/>
      <sheetName val="См3_СЦБ-зап2"/>
      <sheetName val="КП_к_ГК1"/>
      <sheetName val="изыскания_21"/>
      <sheetName val="Калплан_Кра1"/>
      <sheetName val="матер_1"/>
      <sheetName val="КП_Прим_(3)1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Капитальные_затраты2"/>
      <sheetName val="Opex_personnel_(Term_facs)2"/>
      <sheetName val="2_2_2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кп_(3)1"/>
      <sheetName val="фонтан_разбитый21"/>
      <sheetName val="Объемы_работ_по_ПВ1"/>
      <sheetName val="Баланс_(Ф1)1"/>
      <sheetName val="Смета_3_Гидролог1"/>
      <sheetName val="Записка_СЦБ1"/>
      <sheetName val="Дополнительные_параметры1"/>
      <sheetName val="РС_1"/>
      <sheetName val="Свод_объем1"/>
      <sheetName val="Табл_52"/>
      <sheetName val="Табл_22"/>
      <sheetName val="Дог_цена1"/>
      <sheetName val="Курс_доллара1"/>
      <sheetName val="Календарь_новый1"/>
      <sheetName val="Смета_№_1_ИИ_линия1"/>
      <sheetName val="Общая_часть1"/>
      <sheetName val="См_№3_ОПР1"/>
      <sheetName val="см_№6_АВЗУ_и_ГПЗУ1"/>
      <sheetName val="см_№1_1_Геодезические_работы_1"/>
      <sheetName val="см_№1_4_Экология_1"/>
      <sheetName val="Input_Assumptions1"/>
      <sheetName val="Расчет_курса1"/>
      <sheetName val="ВПР"/>
      <sheetName val="09-01"/>
      <sheetName val="09-02"/>
      <sheetName val="09-03"/>
      <sheetName val="09-04"/>
      <sheetName val="09-05"/>
      <sheetName val="Таблица"/>
      <sheetName val="АСУ_ТП_1_этап_ПД1"/>
      <sheetName val="PO_Data1"/>
      <sheetName val="Source_Lists1"/>
      <sheetName val="3труба_(П)1"/>
      <sheetName val="1_401_21"/>
      <sheetName val="Таблица_51"/>
      <sheetName val="Таблица_31"/>
      <sheetName val="выборка_на22_июня1"/>
      <sheetName val="Акт_выбора1"/>
      <sheetName val="См_3_АС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лч_и_кам1"/>
      <sheetName val="Tier_3112081"/>
      <sheetName val="См_№7_Эл_1"/>
      <sheetName val="См_№8_Пож_1"/>
      <sheetName val="См_№3_Ви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Полигон_-_ИЭИ_1"/>
      <sheetName val="ТЗ_АСУ-11"/>
      <sheetName val="Раб_АУ1"/>
      <sheetName val="Сметы_за_сопровождение1"/>
      <sheetName val="Виды_работ_АСО1"/>
      <sheetName val="таблица_руко_2"/>
      <sheetName val="Акт_выполненных_работ_461"/>
      <sheetName val="Смета_71"/>
      <sheetName val="таблица_руко "/>
      <sheetName val="эл_химз_4"/>
      <sheetName val="геология_4"/>
      <sheetName val="Данные_для_расчёта_сметы3"/>
      <sheetName val="свод_23"/>
      <sheetName val="СметаСводная_снег3"/>
      <sheetName val="Хаттон_90_90_Femco3"/>
      <sheetName val="Коэфф1_3"/>
      <sheetName val="свод_общ3"/>
      <sheetName val="таблица_руководству3"/>
      <sheetName val="Суточная_добыча_за_неделю3"/>
      <sheetName val="СметаСводная_павильон3"/>
      <sheetName val="Таблица_4_АСУТП3"/>
      <sheetName val="СметаСводная_1_оч3"/>
      <sheetName val="Смета_5_2__Кусты25,29,31,653"/>
      <sheetName val="См_1_наруж_водопровод3"/>
      <sheetName val="смета_СИД2"/>
      <sheetName val="ресурсная_вед_2"/>
      <sheetName val="р_Волхов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Разработка_проекта3"/>
      <sheetName val="КП_НовоКов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Прибыль_опл3"/>
      <sheetName val="№5_СУБ_Инж_защ3"/>
      <sheetName val="HP_и_оргтехника3"/>
      <sheetName val="Таблица_22"/>
      <sheetName val="ст_ГТМ2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3"/>
      <sheetName val="ПСБ_-_ОЭ3"/>
      <sheetName val="Смета_23"/>
      <sheetName val="Ачинский_НПЗ3"/>
      <sheetName val="См3_СЦБ-зап3"/>
      <sheetName val="КП_к_ГК2"/>
      <sheetName val="изыскания_22"/>
      <sheetName val="Калплан_Кра2"/>
      <sheetName val="матер_2"/>
      <sheetName val="КП_Прим_(3)2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Капитальные_затраты3"/>
      <sheetName val="Opex_personnel_(Term_facs)3"/>
      <sheetName val="2_2_3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кп_(3)2"/>
      <sheetName val="фонтан_разбитый22"/>
      <sheetName val="Объемы_работ_по_ПВ2"/>
      <sheetName val="Баланс_(Ф1)2"/>
      <sheetName val="Смета_3_Гидролог2"/>
      <sheetName val="Записка_СЦБ2"/>
      <sheetName val="Дополнительные_параметры2"/>
      <sheetName val="РС_2"/>
      <sheetName val="Свод_объем2"/>
      <sheetName val="Табл_53"/>
      <sheetName val="Табл_23"/>
      <sheetName val="Дог_цена2"/>
      <sheetName val="Курс_доллара2"/>
      <sheetName val="Календарь_новый2"/>
      <sheetName val="Смета_№_1_ИИ_линия2"/>
      <sheetName val="Общая_часть2"/>
      <sheetName val="См_№3_ОПР2"/>
      <sheetName val="см_№6_АВЗУ_и_ГПЗУ2"/>
      <sheetName val="см_№1_1_Геодезические_работы_2"/>
      <sheetName val="см_№1_4_Экология_2"/>
      <sheetName val="Input_Assumptions2"/>
      <sheetName val="Расчет_курса2"/>
      <sheetName val="АСУ_ТП_1_этап_ПД2"/>
      <sheetName val="PO_Data2"/>
      <sheetName val="Source_Lists2"/>
      <sheetName val="3труба_(П)2"/>
      <sheetName val="1_401_22"/>
      <sheetName val="Таблица_52"/>
      <sheetName val="Таблица_32"/>
      <sheetName val="выборка_на22_июня2"/>
      <sheetName val="Акт_выбора2"/>
      <sheetName val="См_3_АС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лч_и_кам2"/>
      <sheetName val="Tier_3112082"/>
      <sheetName val="См_№7_Эл_2"/>
      <sheetName val="См_№8_Пож_2"/>
      <sheetName val="См_№3_ВиК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Полигон_-_ИЭИ_2"/>
      <sheetName val="ТЗ_АСУ-12"/>
      <sheetName val="Раб_АУ2"/>
      <sheetName val="Сметы_за_сопровождение2"/>
      <sheetName val="Виды_работ_АСО2"/>
      <sheetName val="Акт_выполненных_работ_462"/>
      <sheetName val="Смета_72"/>
      <sheetName val="таблица_руко_3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Исх. данные"/>
      <sheetName val="Промер глуб"/>
      <sheetName val="Расчет №1.1"/>
      <sheetName val="Расчет №2.1"/>
      <sheetName val="1-1"/>
      <sheetName val="1-2"/>
      <sheetName val="1-4"/>
      <sheetName val="изм2-1"/>
      <sheetName val="2-2"/>
      <sheetName val="2-3"/>
      <sheetName val="изм7-1"/>
      <sheetName val="изм9-1"/>
      <sheetName val="Ref"/>
      <sheetName val="Коэффициенты"/>
      <sheetName val="Восстановл_Лис礊め_x0005_"/>
      <sheetName val="ЖД 3.1"/>
      <sheetName val="УСР"/>
      <sheetName val="Объемы"/>
      <sheetName val="Расч(подряд)"/>
      <sheetName val="ЕТС_(ф)"/>
      <sheetName val="КБК_ДПК"/>
      <sheetName val="Исх__данные"/>
      <sheetName val="Промер_глуб"/>
      <sheetName val="СметаСводная п54"/>
      <sheetName val="СметаСводная пуш"/>
      <sheetName val="7"/>
      <sheetName val="СВ"/>
      <sheetName val="См_2_Шатурс_сети__проект_работы"/>
      <sheetName val="исключ_ЭХЗ"/>
      <sheetName val="Форма 9"/>
      <sheetName val="Форма 10"/>
      <sheetName val="СмРучБур"/>
      <sheetName val="Локальная смета 6-3-2"/>
      <sheetName val="Производство электроэнергии"/>
      <sheetName val="Т11"/>
      <sheetName val="Т12"/>
      <sheetName val="Т7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Список_объектов"/>
      <sheetName val="проектные роли"/>
      <sheetName val="Сводка пог.м "/>
      <sheetName val="зимП"/>
      <sheetName val="по объект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/>
      <sheetData sheetId="229"/>
      <sheetData sheetId="230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>
        <row r="1">
          <cell r="B1">
            <v>0</v>
          </cell>
        </row>
      </sheetData>
      <sheetData sheetId="844">
        <row r="1">
          <cell r="B1">
            <v>0</v>
          </cell>
        </row>
      </sheetData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>
        <row r="1">
          <cell r="B1">
            <v>0</v>
          </cell>
        </row>
      </sheetData>
      <sheetData sheetId="878"/>
      <sheetData sheetId="879">
        <row r="1">
          <cell r="B1">
            <v>0</v>
          </cell>
        </row>
      </sheetData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>
        <row r="1">
          <cell r="B1">
            <v>0</v>
          </cell>
        </row>
      </sheetData>
      <sheetData sheetId="900">
        <row r="1">
          <cell r="B1">
            <v>0</v>
          </cell>
        </row>
      </sheetData>
      <sheetData sheetId="901">
        <row r="1">
          <cell r="B1">
            <v>0</v>
          </cell>
        </row>
      </sheetData>
      <sheetData sheetId="902">
        <row r="1">
          <cell r="B1">
            <v>0</v>
          </cell>
        </row>
      </sheetData>
      <sheetData sheetId="903">
        <row r="1">
          <cell r="B1">
            <v>0</v>
          </cell>
        </row>
      </sheetData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/>
      <sheetData sheetId="931"/>
      <sheetData sheetId="932"/>
      <sheetData sheetId="933"/>
      <sheetData sheetId="934">
        <row r="1">
          <cell r="B1">
            <v>0</v>
          </cell>
        </row>
      </sheetData>
      <sheetData sheetId="935">
        <row r="1">
          <cell r="B1">
            <v>0</v>
          </cell>
        </row>
      </sheetData>
      <sheetData sheetId="936">
        <row r="1">
          <cell r="B1">
            <v>0</v>
          </cell>
        </row>
      </sheetData>
      <sheetData sheetId="937"/>
      <sheetData sheetId="938">
        <row r="1">
          <cell r="B1">
            <v>0</v>
          </cell>
        </row>
      </sheetData>
      <sheetData sheetId="939">
        <row r="1">
          <cell r="B1">
            <v>0</v>
          </cell>
        </row>
      </sheetData>
      <sheetData sheetId="940"/>
      <sheetData sheetId="941"/>
      <sheetData sheetId="942"/>
      <sheetData sheetId="943">
        <row r="1">
          <cell r="B1">
            <v>0</v>
          </cell>
        </row>
      </sheetData>
      <sheetData sheetId="944"/>
      <sheetData sheetId="945"/>
      <sheetData sheetId="946"/>
      <sheetData sheetId="947"/>
      <sheetData sheetId="948"/>
      <sheetData sheetId="949"/>
      <sheetData sheetId="950"/>
      <sheetData sheetId="951">
        <row r="1">
          <cell r="B1">
            <v>0</v>
          </cell>
        </row>
      </sheetData>
      <sheetData sheetId="952"/>
      <sheetData sheetId="953"/>
      <sheetData sheetId="954"/>
      <sheetData sheetId="955">
        <row r="1">
          <cell r="B1">
            <v>0</v>
          </cell>
        </row>
      </sheetData>
      <sheetData sheetId="956"/>
      <sheetData sheetId="957"/>
      <sheetData sheetId="958">
        <row r="1">
          <cell r="B1">
            <v>0</v>
          </cell>
        </row>
      </sheetData>
      <sheetData sheetId="959"/>
      <sheetData sheetId="960">
        <row r="1">
          <cell r="B1">
            <v>0</v>
          </cell>
        </row>
      </sheetData>
      <sheetData sheetId="961"/>
      <sheetData sheetId="962">
        <row r="1">
          <cell r="B1">
            <v>0</v>
          </cell>
        </row>
      </sheetData>
      <sheetData sheetId="963"/>
      <sheetData sheetId="964"/>
      <sheetData sheetId="965"/>
      <sheetData sheetId="966"/>
      <sheetData sheetId="967"/>
      <sheetData sheetId="968"/>
      <sheetData sheetId="969"/>
      <sheetData sheetId="970">
        <row r="1">
          <cell r="B1">
            <v>0</v>
          </cell>
        </row>
      </sheetData>
      <sheetData sheetId="971"/>
      <sheetData sheetId="972"/>
      <sheetData sheetId="973"/>
      <sheetData sheetId="974"/>
      <sheetData sheetId="975">
        <row r="1">
          <cell r="B1">
            <v>0</v>
          </cell>
        </row>
      </sheetData>
      <sheetData sheetId="976"/>
      <sheetData sheetId="977">
        <row r="1">
          <cell r="B1">
            <v>0</v>
          </cell>
        </row>
      </sheetData>
      <sheetData sheetId="978"/>
      <sheetData sheetId="979"/>
      <sheetData sheetId="980"/>
      <sheetData sheetId="981"/>
      <sheetData sheetId="982"/>
      <sheetData sheetId="983"/>
      <sheetData sheetId="984">
        <row r="1">
          <cell r="B1">
            <v>0</v>
          </cell>
        </row>
      </sheetData>
      <sheetData sheetId="985"/>
      <sheetData sheetId="986"/>
      <sheetData sheetId="987"/>
      <sheetData sheetId="988"/>
      <sheetData sheetId="989"/>
      <sheetData sheetId="990"/>
      <sheetData sheetId="991">
        <row r="1">
          <cell r="B1">
            <v>0</v>
          </cell>
        </row>
      </sheetData>
      <sheetData sheetId="992"/>
      <sheetData sheetId="993"/>
      <sheetData sheetId="994"/>
      <sheetData sheetId="995"/>
      <sheetData sheetId="996">
        <row r="1">
          <cell r="B1">
            <v>0</v>
          </cell>
        </row>
      </sheetData>
      <sheetData sheetId="997"/>
      <sheetData sheetId="998">
        <row r="1">
          <cell r="B1">
            <v>0</v>
          </cell>
        </row>
      </sheetData>
      <sheetData sheetId="999"/>
      <sheetData sheetId="1000"/>
      <sheetData sheetId="1001"/>
      <sheetData sheetId="1002"/>
      <sheetData sheetId="1003">
        <row r="1">
          <cell r="B1">
            <v>0</v>
          </cell>
        </row>
      </sheetData>
      <sheetData sheetId="1004"/>
      <sheetData sheetId="1005"/>
      <sheetData sheetId="1006"/>
      <sheetData sheetId="1007"/>
      <sheetData sheetId="1008"/>
      <sheetData sheetId="1009"/>
      <sheetData sheetId="1010" refreshError="1"/>
      <sheetData sheetId="1011"/>
      <sheetData sheetId="1012">
        <row r="1">
          <cell r="B1">
            <v>0</v>
          </cell>
        </row>
      </sheetData>
      <sheetData sheetId="1013"/>
      <sheetData sheetId="1014"/>
      <sheetData sheetId="1015"/>
      <sheetData sheetId="1016"/>
      <sheetData sheetId="1017">
        <row r="1">
          <cell r="B1">
            <v>0</v>
          </cell>
        </row>
      </sheetData>
      <sheetData sheetId="1018" refreshError="1"/>
      <sheetData sheetId="1019" refreshError="1"/>
      <sheetData sheetId="1020"/>
      <sheetData sheetId="1021"/>
      <sheetData sheetId="1022" refreshError="1"/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/>
      <sheetData sheetId="1026"/>
      <sheetData sheetId="1027"/>
      <sheetData sheetId="1028"/>
      <sheetData sheetId="1029"/>
      <sheetData sheetId="1030">
        <row r="1">
          <cell r="B1">
            <v>0</v>
          </cell>
        </row>
      </sheetData>
      <sheetData sheetId="1031"/>
      <sheetData sheetId="1032" refreshError="1"/>
      <sheetData sheetId="1033" refreshError="1"/>
      <sheetData sheetId="1034">
        <row r="1">
          <cell r="B1">
            <v>0</v>
          </cell>
        </row>
      </sheetData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>
        <row r="1">
          <cell r="B1">
            <v>0</v>
          </cell>
        </row>
      </sheetData>
      <sheetData sheetId="1488"/>
      <sheetData sheetId="1489"/>
      <sheetData sheetId="1490"/>
      <sheetData sheetId="1491"/>
      <sheetData sheetId="1492"/>
      <sheetData sheetId="1493">
        <row r="1">
          <cell r="B1">
            <v>0</v>
          </cell>
        </row>
      </sheetData>
      <sheetData sheetId="1494">
        <row r="1">
          <cell r="B1">
            <v>0</v>
          </cell>
        </row>
      </sheetData>
      <sheetData sheetId="1495"/>
      <sheetData sheetId="1496"/>
      <sheetData sheetId="1497"/>
      <sheetData sheetId="1498"/>
      <sheetData sheetId="1499">
        <row r="1">
          <cell r="B1">
            <v>0</v>
          </cell>
        </row>
      </sheetData>
      <sheetData sheetId="1500"/>
      <sheetData sheetId="1501"/>
      <sheetData sheetId="1502"/>
      <sheetData sheetId="1503"/>
      <sheetData sheetId="1504">
        <row r="1">
          <cell r="B1">
            <v>0</v>
          </cell>
        </row>
      </sheetData>
      <sheetData sheetId="1505">
        <row r="1">
          <cell r="B1">
            <v>0</v>
          </cell>
        </row>
      </sheetData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/>
      <sheetData sheetId="1577"/>
      <sheetData sheetId="1578"/>
      <sheetData sheetId="1579" refreshError="1"/>
      <sheetData sheetId="1580"/>
      <sheetData sheetId="1581"/>
      <sheetData sheetId="1582"/>
      <sheetData sheetId="1583"/>
      <sheetData sheetId="1584" refreshError="1"/>
      <sheetData sheetId="1585" refreshError="1"/>
      <sheetData sheetId="1586" refreshError="1"/>
      <sheetData sheetId="1587"/>
      <sheetData sheetId="1588"/>
      <sheetData sheetId="1589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/>
      <sheetData sheetId="1645"/>
      <sheetData sheetId="1646" refreshError="1"/>
      <sheetData sheetId="1647"/>
      <sheetData sheetId="1648"/>
      <sheetData sheetId="1649"/>
      <sheetData sheetId="1650"/>
      <sheetData sheetId="1651"/>
      <sheetData sheetId="1652"/>
      <sheetData sheetId="1653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 refreshError="1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 refreshError="1"/>
      <sheetData sheetId="1702" refreshError="1"/>
      <sheetData sheetId="1703" refreshError="1"/>
      <sheetData sheetId="1704" refreshError="1"/>
      <sheetData sheetId="170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2002_v2_"/>
      <sheetName val="Данные для расчёта сметы"/>
      <sheetName val="СметаСводная снег"/>
      <sheetName val="93-110"/>
      <sheetName val="Смета"/>
      <sheetName val="СметаСводная"/>
      <sheetName val="ИГ1"/>
      <sheetName val="СметаСводная павильон"/>
      <sheetName val="топо"/>
      <sheetName val="оборудован"/>
      <sheetName val="Упр"/>
      <sheetName val="Перечень ИУ"/>
      <sheetName val="Коэфф1."/>
      <sheetName val="свод 2"/>
      <sheetName val="РН-ПНГ"/>
      <sheetName val="влад-таблица"/>
      <sheetName val="2002(v1)"/>
      <sheetName val="Подрядчики"/>
      <sheetName val="Январь"/>
      <sheetName val="НМА"/>
      <sheetName val="оператор"/>
      <sheetName val="исх_данные"/>
      <sheetName val="ст ГТМ"/>
      <sheetName val="СметаСводная Колпино"/>
      <sheetName val="3.1 ТХ"/>
      <sheetName val="ЗП_ЮНГ"/>
      <sheetName val="sapactivexlhiddensheet"/>
      <sheetName val="см8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1.401.2"/>
      <sheetName val="Rub"/>
      <sheetName val="лч и кам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ЖД 3.1"/>
      <sheetName val="УСР"/>
      <sheetName val="Объемы"/>
      <sheetName val="Смета _4ПР ЭХЗ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СМ"/>
      <sheetName val="таблица_руко_x0019__x0015_ _x0003__x000c__x0011__x0011_"/>
      <sheetName val="ГАЗ_камаз"/>
      <sheetName val="Норм"/>
      <sheetName val="база"/>
      <sheetName val="СМИС"/>
      <sheetName val="Исх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3_гидромет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1_401_2"/>
      <sheetName val="ИНСТРУКЦИЯ"/>
      <sheetName val="41"/>
      <sheetName val=" Свод"/>
      <sheetName val="Договорная цена"/>
      <sheetName val="Panduit"/>
      <sheetName val="КБК ДПК"/>
      <sheetName val="расчеты"/>
      <sheetName val="Пра_x0000_с_лист"/>
      <sheetName val="исключ ЭХЗ"/>
      <sheetName val="БДР"/>
      <sheetName val="геол"/>
      <sheetName val="Должности"/>
      <sheetName val="3 Сл.-структура затрат"/>
      <sheetName val="Исходная"/>
      <sheetName val="const"/>
      <sheetName val="№2Гидромет."/>
      <sheetName val="№2Геолог"/>
      <sheetName val="№2Геолог с.п."/>
      <sheetName val="№3Экологи (2этап)"/>
      <sheetName val="ПС_x0000__x0000__x0000__x0000__x0000__x0000_"/>
      <sheetName val="эл_химз_2"/>
      <sheetName val="расчет вязкости"/>
      <sheetName val="Сравнение с Finder - ДНС-5"/>
      <sheetName val="Прил.5 СС"/>
      <sheetName val="автоматизация РД"/>
      <sheetName val="ПС 110 кВ (доп)"/>
      <sheetName val="геология_2"/>
      <sheetName val="справ_2"/>
      <sheetName val="Данные_для_расчёта_сметы1"/>
      <sheetName val="СметаСводная_снег1"/>
      <sheetName val="СметаСводная_павильон1"/>
      <sheetName val="Перечень_ИУ1"/>
      <sheetName val="Коэфф1_1"/>
      <sheetName val="свод_21"/>
      <sheetName val="ст_ГТМ"/>
      <sheetName val="СметаСводная_Колпино1"/>
      <sheetName val="3_1_ТХ1"/>
      <sheetName val="к_84-к_831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Текущие_цены1"/>
      <sheetName val="Зап-3-_СЦБ1"/>
      <sheetName val="Пример_расчета1"/>
      <sheetName val="СметаСводная_Рыб1"/>
      <sheetName val="отчет_эл_эн__20001"/>
      <sheetName val="13_11"/>
      <sheetName val="6_3"/>
      <sheetName val="6_7"/>
      <sheetName val="6_3_1_3"/>
      <sheetName val="КП_(2)1"/>
      <sheetName val="свод_31"/>
      <sheetName val="Смета2_проект__раб_1"/>
      <sheetName val="Смета_11"/>
      <sheetName val="СМЕТА_проект1"/>
      <sheetName val="Production_and_Spend"/>
      <sheetName val="Прайс_лист1"/>
      <sheetName val="1_31"/>
      <sheetName val="К_рын1"/>
      <sheetName val="Сводная_смета1"/>
      <sheetName val="См_1_наруж_водопровод1"/>
      <sheetName val="Разработка_проекта1"/>
      <sheetName val="КП_НовоКов1"/>
      <sheetName val="СметаСводная_1_оч1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кп_ГК"/>
      <sheetName val="Справочные_данные"/>
      <sheetName val="Б_Сатка1"/>
      <sheetName val="3_51"/>
      <sheetName val="суб_подряд1"/>
      <sheetName val="ПСБ_-_ОЭ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"/>
      <sheetName val="ресурсная_вед_"/>
      <sheetName val="р_Волхов1"/>
      <sheetName val="КП_к_ГК"/>
      <sheetName val="изыскания_2"/>
      <sheetName val="Калплан_Кра"/>
      <sheetName val="6_11_новый"/>
      <sheetName val="Пояснение_"/>
      <sheetName val="3_11"/>
      <sheetName val="Коммерческие_расходы1"/>
      <sheetName val="смета_2_проект__работы"/>
      <sheetName val="СтрЗапасов_(2)"/>
      <sheetName val="НМ_расчеты"/>
      <sheetName val="Общая_часть"/>
      <sheetName val="СС_замеч_с_ответами1"/>
      <sheetName val="УП__20041"/>
      <sheetName val="Константы_и_результаты1"/>
      <sheetName val="Удельные(проф_)1"/>
      <sheetName val="расчет_№31"/>
      <sheetName val="3_21"/>
      <sheetName val="3_31"/>
      <sheetName val="Р2_11"/>
      <sheetName val="Р2_21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в_работу1"/>
      <sheetName val="20_Кредиты_краткосрочные1"/>
      <sheetName val="Баланс_(Ф1)"/>
      <sheetName val="Перечень_Заказчиков1"/>
      <sheetName val="Смета_терзем"/>
      <sheetName val="Opex_personnel_(Term_facs)1"/>
      <sheetName val="Капитальные_затраты1"/>
      <sheetName val="Коэф_КВ"/>
      <sheetName val="кп_(3)"/>
      <sheetName val="Кал_план_Жукова_даты_-_не_надо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Source_lists"/>
      <sheetName val="PO_Data"/>
      <sheetName val="лч_и_кам"/>
      <sheetName val="СВ_2"/>
      <sheetName val="Акт_выбора"/>
      <sheetName val="Смета__4ПР_ЭХЗ"/>
      <sheetName val="Пра"/>
      <sheetName val="ДЦ"/>
      <sheetName val=" Оборудование  end"/>
      <sheetName val="Прочее"/>
      <sheetName val="ПД-2.1"/>
      <sheetName val="Акт-Смета_30"/>
      <sheetName val="ЛЧ Р"/>
      <sheetName val="эл_химз_3"/>
      <sheetName val="геология_3"/>
      <sheetName val="Данные_для_расчёта_сметы2"/>
      <sheetName val="СметаСводная_снег2"/>
      <sheetName val="Коэфф1_2"/>
      <sheetName val="свод_22"/>
      <sheetName val="ст_ГТМ1"/>
      <sheetName val="к_84-к_832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Текущие_цены2"/>
      <sheetName val="Зап-3-_СЦБ2"/>
      <sheetName val="Пример_расчета2"/>
      <sheetName val="СметаСводная_Рыб2"/>
      <sheetName val="отчет_эл_эн__20002"/>
      <sheetName val="13_12"/>
      <sheetName val="6_31"/>
      <sheetName val="6_71"/>
      <sheetName val="6_3_1_31"/>
      <sheetName val="Смета2_проект__раб_2"/>
      <sheetName val="Смета_12"/>
      <sheetName val="СМЕТА_проект2"/>
      <sheetName val="Production_and_Spend1"/>
      <sheetName val="Прайс_лист2"/>
      <sheetName val="См_1_наруж_водопровод2"/>
      <sheetName val="Разработка_проекта2"/>
      <sheetName val="КП_НовоКов2"/>
      <sheetName val="СметаСводная_1_оч2"/>
      <sheetName val="свод_(2)1"/>
      <sheetName val="Калплан_ОИ2_Макм_крестики1"/>
      <sheetName val="Св__смета1"/>
      <sheetName val="РБС_ИЗМ11"/>
      <sheetName val="Лист_опроса2"/>
      <sheetName val="HP_и_оргтехника2"/>
      <sheetName val="Таблица_2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1_401_21"/>
      <sheetName val="лч_и_кам1"/>
      <sheetName val="Пояснение_1"/>
      <sheetName val="смета_2_проект__работы1"/>
      <sheetName val="СтрЗапасов_(2)1"/>
      <sheetName val="НМ_расчеты1"/>
      <sheetName val="Общая_часть1"/>
      <sheetName val="См_№3_ОПР1"/>
      <sheetName val="см_№6_АВЗУ_и_ГПЗУ1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Расчет_курса1"/>
      <sheetName val="АСУ_ТП_1_этап_ПД1"/>
      <sheetName val="Баланс_(Ф1)1"/>
      <sheetName val="Смета_терзем1"/>
      <sheetName val="Коэф_КВ1"/>
      <sheetName val="кп_(3)1"/>
      <sheetName val="Кал_план_Жукова_даты_-_не_надо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ЖД_3_1"/>
      <sheetName val="ПС"/>
      <sheetName val="СметаСводная п54"/>
      <sheetName val="Смета 7"/>
      <sheetName val="СметаСводная пуш"/>
      <sheetName val="справ_3"/>
      <sheetName val="СметаСводная_павильон2"/>
      <sheetName val="Перечень_ИУ2"/>
      <sheetName val="СметаСводная_Колпино2"/>
      <sheetName val="3_1_ТХ2"/>
      <sheetName val="КП_(2)2"/>
      <sheetName val="свод_32"/>
      <sheetName val="1_32"/>
      <sheetName val="К_рын2"/>
      <sheetName val="Сводная_смета2"/>
      <sheetName val="Переменные_и_константы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Таблица_4_АСУТП2"/>
      <sheetName val="ПДР_ООО_&quot;Юкос_ФБЦ&quot;2"/>
      <sheetName val="исходные_данные2"/>
      <sheetName val="расчетные_таблицы2"/>
      <sheetName val="Амур_ДОН2"/>
      <sheetName val="Б_Сатка2"/>
      <sheetName val="3_52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р_Волхов2"/>
      <sheetName val="3_12"/>
      <sheetName val="Коммерческие_расходы2"/>
      <sheetName val="СС_замеч_с_ответами2"/>
      <sheetName val="УП__20042"/>
      <sheetName val="Константы_и_результаты2"/>
      <sheetName val="Удельные(проф_)2"/>
      <sheetName val="расчет_№32"/>
      <sheetName val="3_22"/>
      <sheetName val="3_32"/>
      <sheetName val="Р2_12"/>
      <sheetName val="Р2_22"/>
      <sheetName val="Табл_52"/>
      <sheetName val="Табл_22"/>
      <sheetName val="КП_к_снег_Рыбинская2"/>
      <sheetName val="2_2_2"/>
      <sheetName val="в_работу2"/>
      <sheetName val="20_Кредиты_краткосрочные2"/>
      <sheetName val="Перечень_Заказчиков2"/>
      <sheetName val="Opex_personnel_(Term_facs)2"/>
      <sheetName val="Капитальные_затраты2"/>
      <sheetName val="Исх. данные"/>
      <sheetName val="3труба_(П)1"/>
      <sheetName val="Объемы_работ_по_ПВ1"/>
      <sheetName val="Таблица_51"/>
      <sheetName val="Таблица_3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Source_lists1"/>
      <sheetName val="PO_Data1"/>
      <sheetName val="СВ_21"/>
      <sheetName val="Акт_выбора1"/>
      <sheetName val="Смета__4ПР_ЭХЗ1"/>
      <sheetName val="эл_химз_4"/>
      <sheetName val="геология_4"/>
      <sheetName val="Данные_для_расчёта_сметы3"/>
      <sheetName val="справ_4"/>
      <sheetName val="СметаСводная_снег3"/>
      <sheetName val="лч_и_кам2"/>
      <sheetName val="СметаСводная_павильон3"/>
      <sheetName val="Перечень_ИУ3"/>
      <sheetName val="Коэфф1_3"/>
      <sheetName val="свод_23"/>
      <sheetName val="3_1_ТХ3"/>
      <sheetName val="ст_ГТМ2"/>
      <sheetName val="СметаСводная_Колпино3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Пример_расчета3"/>
      <sheetName val="СметаСводная_Рыб3"/>
      <sheetName val="отчет_эл_эн__20003"/>
      <sheetName val="13_13"/>
      <sheetName val="6_32"/>
      <sheetName val="6_72"/>
      <sheetName val="6_3_1_32"/>
      <sheetName val="КП_(2)3"/>
      <sheetName val="свод_33"/>
      <sheetName val="Смета2_проект__раб_3"/>
      <sheetName val="Смета_13"/>
      <sheetName val="СМЕТА_проект3"/>
      <sheetName val="Production_and_Spend2"/>
      <sheetName val="Прайс_лист3"/>
      <sheetName val="1_33"/>
      <sheetName val="К_рын3"/>
      <sheetName val="Сводная_смета3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3"/>
      <sheetName val="свод_(2)2"/>
      <sheetName val="Калплан_ОИ2_Макм_крестики2"/>
      <sheetName val="Св__смета2"/>
      <sheetName val="РБС_ИЗМ12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2"/>
      <sheetName val="Таблица_4_АСУТП3"/>
      <sheetName val="ПДР_ООО_&quot;Юкос_ФБЦ&quot;3"/>
      <sheetName val="исходные_данные3"/>
      <sheetName val="расчетные_таблицы3"/>
      <sheetName val="Амур_ДОН3"/>
      <sheetName val="кп_ГК2"/>
      <sheetName val="Справочные_данные2"/>
      <sheetName val="Б_Сатка3"/>
      <sheetName val="3_53"/>
      <sheetName val="суб_подряд3"/>
      <sheetName val="ПСБ_-_ОЭ3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2"/>
      <sheetName val="ресурсная_вед_2"/>
      <sheetName val="р_Волхов3"/>
      <sheetName val="КП_к_ГК2"/>
      <sheetName val="изыскания_22"/>
      <sheetName val="Калплан_Кра2"/>
      <sheetName val="6_11_новый2"/>
      <sheetName val="1_401_2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Общая_часть2"/>
      <sheetName val="СС_замеч_с_ответами3"/>
      <sheetName val="УП__20043"/>
      <sheetName val="Константы_и_результаты3"/>
      <sheetName val="Удельные(проф_)3"/>
      <sheetName val="расчет_№33"/>
      <sheetName val="3_23"/>
      <sheetName val="3_33"/>
      <sheetName val="Р2_13"/>
      <sheetName val="Р2_23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в_работу3"/>
      <sheetName val="20_Кредиты_краткосрочные3"/>
      <sheetName val="Баланс_(Ф1)2"/>
      <sheetName val="Перечень_Заказчиков3"/>
      <sheetName val="Смета_терзем2"/>
      <sheetName val="Opex_personnel_(Term_facs)3"/>
      <sheetName val="Капитальные_затраты3"/>
      <sheetName val="Коэф_КВ2"/>
      <sheetName val="кп_(3)2"/>
      <sheetName val="Кал_план_Жукова_даты_-_не_надо2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Source_lists2"/>
      <sheetName val="PO_Data2"/>
      <sheetName val="СВ_22"/>
      <sheetName val="Акт_выбора2"/>
      <sheetName val="Смета__4ПР_ЭХЗ2"/>
      <sheetName val="Полигон_-_ИЭИ_"/>
      <sheetName val="Tier_311208"/>
      <sheetName val="См_3_АСУ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Раб_АУ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ЕТС (ф)"/>
      <sheetName val="Исх1"/>
      <sheetName val="См_№7_Эл_"/>
      <sheetName val="См_№8_Пож_"/>
      <sheetName val="См_№3_ВиК"/>
      <sheetName val="Сметы_за_сопровождение"/>
      <sheetName val="Промер глуб"/>
      <sheetName val="Расчет №1.1"/>
      <sheetName val="Расчет №2.1"/>
      <sheetName val="1-1"/>
      <sheetName val="1-2"/>
      <sheetName val="1-4"/>
      <sheetName val="изм2-1"/>
      <sheetName val="2-2"/>
      <sheetName val="2-3"/>
      <sheetName val="изм7-1"/>
      <sheetName val="изм9-1"/>
      <sheetName val="см 5 ОДД "/>
      <sheetName val="Коэффициенты"/>
      <sheetName val="Смета 2 эл.монтаж"/>
      <sheetName val="Смета 1 общестроит"/>
      <sheetName val="Бл_электр_"/>
      <sheetName val="РабПр"/>
      <sheetName val="Восстановл_Лис礊め_x0005_"/>
      <sheetName val="Акт выполненных работ 46"/>
      <sheetName val="SMW_Служебная"/>
      <sheetName val="См_2 Шатурс сети  проект работы"/>
      <sheetName val="W28"/>
      <sheetName val="Ref"/>
      <sheetName val="выборка "/>
      <sheetName val="выборка раб"/>
      <sheetName val="сводная (2)"/>
      <sheetName val="GLOBAL"/>
      <sheetName val="темп"/>
      <sheetName val="Форма 2.1"/>
      <sheetName val="СВ"/>
      <sheetName val="АД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/>
      <sheetData sheetId="642"/>
      <sheetData sheetId="643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>
        <row r="1">
          <cell r="B1">
            <v>0</v>
          </cell>
        </row>
      </sheetData>
      <sheetData sheetId="799">
        <row r="1">
          <cell r="B1">
            <v>0</v>
          </cell>
        </row>
      </sheetData>
      <sheetData sheetId="800">
        <row r="1">
          <cell r="B1">
            <v>0</v>
          </cell>
        </row>
      </sheetData>
      <sheetData sheetId="801">
        <row r="1">
          <cell r="B1">
            <v>0</v>
          </cell>
        </row>
      </sheetData>
      <sheetData sheetId="802">
        <row r="1">
          <cell r="B1">
            <v>0</v>
          </cell>
        </row>
      </sheetData>
      <sheetData sheetId="803">
        <row r="1">
          <cell r="B1">
            <v>0</v>
          </cell>
        </row>
      </sheetData>
      <sheetData sheetId="804">
        <row r="1">
          <cell r="B1">
            <v>0</v>
          </cell>
        </row>
      </sheetData>
      <sheetData sheetId="805">
        <row r="1">
          <cell r="B1">
            <v>0</v>
          </cell>
        </row>
      </sheetData>
      <sheetData sheetId="806">
        <row r="1">
          <cell r="B1">
            <v>0</v>
          </cell>
        </row>
      </sheetData>
      <sheetData sheetId="807">
        <row r="1">
          <cell r="B1">
            <v>0</v>
          </cell>
        </row>
      </sheetData>
      <sheetData sheetId="808">
        <row r="1">
          <cell r="B1">
            <v>0</v>
          </cell>
        </row>
      </sheetData>
      <sheetData sheetId="809">
        <row r="1">
          <cell r="B1">
            <v>0</v>
          </cell>
        </row>
      </sheetData>
      <sheetData sheetId="810">
        <row r="1">
          <cell r="B1">
            <v>0</v>
          </cell>
        </row>
      </sheetData>
      <sheetData sheetId="811">
        <row r="1">
          <cell r="B1">
            <v>0</v>
          </cell>
        </row>
      </sheetData>
      <sheetData sheetId="812">
        <row r="1">
          <cell r="B1">
            <v>0</v>
          </cell>
        </row>
      </sheetData>
      <sheetData sheetId="813">
        <row r="1">
          <cell r="B1">
            <v>0</v>
          </cell>
        </row>
      </sheetData>
      <sheetData sheetId="814">
        <row r="1">
          <cell r="B1">
            <v>0</v>
          </cell>
        </row>
      </sheetData>
      <sheetData sheetId="815">
        <row r="1">
          <cell r="B1">
            <v>0</v>
          </cell>
        </row>
      </sheetData>
      <sheetData sheetId="816">
        <row r="1">
          <cell r="B1">
            <v>0</v>
          </cell>
        </row>
      </sheetData>
      <sheetData sheetId="817">
        <row r="1">
          <cell r="B1">
            <v>0</v>
          </cell>
        </row>
      </sheetData>
      <sheetData sheetId="818">
        <row r="1">
          <cell r="B1">
            <v>0</v>
          </cell>
        </row>
      </sheetData>
      <sheetData sheetId="819">
        <row r="1">
          <cell r="B1">
            <v>0</v>
          </cell>
        </row>
      </sheetData>
      <sheetData sheetId="820">
        <row r="1">
          <cell r="B1">
            <v>0</v>
          </cell>
        </row>
      </sheetData>
      <sheetData sheetId="821">
        <row r="1">
          <cell r="B1">
            <v>0</v>
          </cell>
        </row>
      </sheetData>
      <sheetData sheetId="822">
        <row r="1">
          <cell r="B1">
            <v>0</v>
          </cell>
        </row>
      </sheetData>
      <sheetData sheetId="823">
        <row r="1">
          <cell r="B1">
            <v>0</v>
          </cell>
        </row>
      </sheetData>
      <sheetData sheetId="824">
        <row r="1">
          <cell r="B1">
            <v>0</v>
          </cell>
        </row>
      </sheetData>
      <sheetData sheetId="825">
        <row r="1">
          <cell r="B1">
            <v>0</v>
          </cell>
        </row>
      </sheetData>
      <sheetData sheetId="826">
        <row r="1">
          <cell r="B1">
            <v>0</v>
          </cell>
        </row>
      </sheetData>
      <sheetData sheetId="827">
        <row r="1">
          <cell r="B1">
            <v>0</v>
          </cell>
        </row>
      </sheetData>
      <sheetData sheetId="828">
        <row r="1">
          <cell r="B1">
            <v>0</v>
          </cell>
        </row>
      </sheetData>
      <sheetData sheetId="829">
        <row r="1">
          <cell r="B1">
            <v>0</v>
          </cell>
        </row>
      </sheetData>
      <sheetData sheetId="830">
        <row r="1">
          <cell r="B1">
            <v>0</v>
          </cell>
        </row>
      </sheetData>
      <sheetData sheetId="831">
        <row r="1">
          <cell r="B1">
            <v>0</v>
          </cell>
        </row>
      </sheetData>
      <sheetData sheetId="832">
        <row r="1">
          <cell r="B1">
            <v>0</v>
          </cell>
        </row>
      </sheetData>
      <sheetData sheetId="833">
        <row r="1">
          <cell r="B1">
            <v>0</v>
          </cell>
        </row>
      </sheetData>
      <sheetData sheetId="834">
        <row r="1">
          <cell r="B1">
            <v>0</v>
          </cell>
        </row>
      </sheetData>
      <sheetData sheetId="835">
        <row r="1">
          <cell r="B1">
            <v>0</v>
          </cell>
        </row>
      </sheetData>
      <sheetData sheetId="836">
        <row r="1">
          <cell r="B1">
            <v>0</v>
          </cell>
        </row>
      </sheetData>
      <sheetData sheetId="837">
        <row r="1">
          <cell r="B1">
            <v>0</v>
          </cell>
        </row>
      </sheetData>
      <sheetData sheetId="838">
        <row r="1">
          <cell r="B1">
            <v>0</v>
          </cell>
        </row>
      </sheetData>
      <sheetData sheetId="839">
        <row r="1">
          <cell r="B1">
            <v>0</v>
          </cell>
        </row>
      </sheetData>
      <sheetData sheetId="840">
        <row r="1">
          <cell r="B1">
            <v>0</v>
          </cell>
        </row>
      </sheetData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>
        <row r="1">
          <cell r="B1">
            <v>0</v>
          </cell>
        </row>
      </sheetData>
      <sheetData sheetId="844">
        <row r="1">
          <cell r="B1">
            <v>0</v>
          </cell>
        </row>
      </sheetData>
      <sheetData sheetId="845">
        <row r="1">
          <cell r="B1">
            <v>0</v>
          </cell>
        </row>
      </sheetData>
      <sheetData sheetId="846">
        <row r="1">
          <cell r="B1">
            <v>0</v>
          </cell>
        </row>
      </sheetData>
      <sheetData sheetId="847">
        <row r="1">
          <cell r="B1">
            <v>0</v>
          </cell>
        </row>
      </sheetData>
      <sheetData sheetId="848">
        <row r="1">
          <cell r="B1">
            <v>0</v>
          </cell>
        </row>
      </sheetData>
      <sheetData sheetId="849">
        <row r="1">
          <cell r="B1">
            <v>0</v>
          </cell>
        </row>
      </sheetData>
      <sheetData sheetId="850">
        <row r="1">
          <cell r="B1">
            <v>0</v>
          </cell>
        </row>
      </sheetData>
      <sheetData sheetId="851">
        <row r="1">
          <cell r="B1">
            <v>0</v>
          </cell>
        </row>
      </sheetData>
      <sheetData sheetId="852">
        <row r="1">
          <cell r="B1">
            <v>0</v>
          </cell>
        </row>
      </sheetData>
      <sheetData sheetId="853">
        <row r="1">
          <cell r="B1">
            <v>0</v>
          </cell>
        </row>
      </sheetData>
      <sheetData sheetId="854">
        <row r="1">
          <cell r="B1">
            <v>0</v>
          </cell>
        </row>
      </sheetData>
      <sheetData sheetId="855">
        <row r="1">
          <cell r="B1">
            <v>0</v>
          </cell>
        </row>
      </sheetData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>
        <row r="1">
          <cell r="B1">
            <v>0</v>
          </cell>
        </row>
      </sheetData>
      <sheetData sheetId="859">
        <row r="1">
          <cell r="B1">
            <v>0</v>
          </cell>
        </row>
      </sheetData>
      <sheetData sheetId="860">
        <row r="1">
          <cell r="B1">
            <v>0</v>
          </cell>
        </row>
      </sheetData>
      <sheetData sheetId="861">
        <row r="1">
          <cell r="B1">
            <v>0</v>
          </cell>
        </row>
      </sheetData>
      <sheetData sheetId="862">
        <row r="1">
          <cell r="B1">
            <v>0</v>
          </cell>
        </row>
      </sheetData>
      <sheetData sheetId="863">
        <row r="1">
          <cell r="B1">
            <v>0</v>
          </cell>
        </row>
      </sheetData>
      <sheetData sheetId="864">
        <row r="1">
          <cell r="B1">
            <v>0</v>
          </cell>
        </row>
      </sheetData>
      <sheetData sheetId="865">
        <row r="1">
          <cell r="B1">
            <v>0</v>
          </cell>
        </row>
      </sheetData>
      <sheetData sheetId="866">
        <row r="1">
          <cell r="B1">
            <v>0</v>
          </cell>
        </row>
      </sheetData>
      <sheetData sheetId="867">
        <row r="1">
          <cell r="B1">
            <v>0</v>
          </cell>
        </row>
      </sheetData>
      <sheetData sheetId="868">
        <row r="1">
          <cell r="B1">
            <v>0</v>
          </cell>
        </row>
      </sheetData>
      <sheetData sheetId="869">
        <row r="1">
          <cell r="B1">
            <v>0</v>
          </cell>
        </row>
      </sheetData>
      <sheetData sheetId="870">
        <row r="1">
          <cell r="B1">
            <v>0</v>
          </cell>
        </row>
      </sheetData>
      <sheetData sheetId="871">
        <row r="1">
          <cell r="B1">
            <v>0</v>
          </cell>
        </row>
      </sheetData>
      <sheetData sheetId="872">
        <row r="1">
          <cell r="B1">
            <v>0</v>
          </cell>
        </row>
      </sheetData>
      <sheetData sheetId="873">
        <row r="1">
          <cell r="B1">
            <v>0</v>
          </cell>
        </row>
      </sheetData>
      <sheetData sheetId="874">
        <row r="1">
          <cell r="B1">
            <v>0</v>
          </cell>
        </row>
      </sheetData>
      <sheetData sheetId="875">
        <row r="1">
          <cell r="B1">
            <v>0</v>
          </cell>
        </row>
      </sheetData>
      <sheetData sheetId="876">
        <row r="1">
          <cell r="B1">
            <v>0</v>
          </cell>
        </row>
      </sheetData>
      <sheetData sheetId="877">
        <row r="1">
          <cell r="B1">
            <v>0</v>
          </cell>
        </row>
      </sheetData>
      <sheetData sheetId="878">
        <row r="1">
          <cell r="B1">
            <v>0</v>
          </cell>
        </row>
      </sheetData>
      <sheetData sheetId="879">
        <row r="1">
          <cell r="B1">
            <v>0</v>
          </cell>
        </row>
      </sheetData>
      <sheetData sheetId="880">
        <row r="1">
          <cell r="B1">
            <v>0</v>
          </cell>
        </row>
      </sheetData>
      <sheetData sheetId="881">
        <row r="1">
          <cell r="B1">
            <v>0</v>
          </cell>
        </row>
      </sheetData>
      <sheetData sheetId="882">
        <row r="1">
          <cell r="B1">
            <v>0</v>
          </cell>
        </row>
      </sheetData>
      <sheetData sheetId="883">
        <row r="1">
          <cell r="B1">
            <v>0</v>
          </cell>
        </row>
      </sheetData>
      <sheetData sheetId="884">
        <row r="1">
          <cell r="B1">
            <v>0</v>
          </cell>
        </row>
      </sheetData>
      <sheetData sheetId="885">
        <row r="1">
          <cell r="B1">
            <v>0</v>
          </cell>
        </row>
      </sheetData>
      <sheetData sheetId="886">
        <row r="1">
          <cell r="B1">
            <v>0</v>
          </cell>
        </row>
      </sheetData>
      <sheetData sheetId="887">
        <row r="1">
          <cell r="B1">
            <v>0</v>
          </cell>
        </row>
      </sheetData>
      <sheetData sheetId="888">
        <row r="1">
          <cell r="B1">
            <v>0</v>
          </cell>
        </row>
      </sheetData>
      <sheetData sheetId="889">
        <row r="1">
          <cell r="B1">
            <v>0</v>
          </cell>
        </row>
      </sheetData>
      <sheetData sheetId="890">
        <row r="1">
          <cell r="B1">
            <v>0</v>
          </cell>
        </row>
      </sheetData>
      <sheetData sheetId="891">
        <row r="1">
          <cell r="B1">
            <v>0</v>
          </cell>
        </row>
      </sheetData>
      <sheetData sheetId="892">
        <row r="1">
          <cell r="B1">
            <v>0</v>
          </cell>
        </row>
      </sheetData>
      <sheetData sheetId="893">
        <row r="1">
          <cell r="B1">
            <v>0</v>
          </cell>
        </row>
      </sheetData>
      <sheetData sheetId="894">
        <row r="1">
          <cell r="B1">
            <v>0</v>
          </cell>
        </row>
      </sheetData>
      <sheetData sheetId="895">
        <row r="1">
          <cell r="B1">
            <v>0</v>
          </cell>
        </row>
      </sheetData>
      <sheetData sheetId="896">
        <row r="1">
          <cell r="B1">
            <v>0</v>
          </cell>
        </row>
      </sheetData>
      <sheetData sheetId="897">
        <row r="1">
          <cell r="B1">
            <v>0</v>
          </cell>
        </row>
      </sheetData>
      <sheetData sheetId="898">
        <row r="1">
          <cell r="B1">
            <v>0</v>
          </cell>
        </row>
      </sheetData>
      <sheetData sheetId="899">
        <row r="1">
          <cell r="B1">
            <v>0</v>
          </cell>
        </row>
      </sheetData>
      <sheetData sheetId="900">
        <row r="1">
          <cell r="B1">
            <v>0</v>
          </cell>
        </row>
      </sheetData>
      <sheetData sheetId="901">
        <row r="1">
          <cell r="B1">
            <v>0</v>
          </cell>
        </row>
      </sheetData>
      <sheetData sheetId="902">
        <row r="1">
          <cell r="B1">
            <v>0</v>
          </cell>
        </row>
      </sheetData>
      <sheetData sheetId="903">
        <row r="1">
          <cell r="B1">
            <v>0</v>
          </cell>
        </row>
      </sheetData>
      <sheetData sheetId="904">
        <row r="1">
          <cell r="B1">
            <v>0</v>
          </cell>
        </row>
      </sheetData>
      <sheetData sheetId="905">
        <row r="1">
          <cell r="B1">
            <v>0</v>
          </cell>
        </row>
      </sheetData>
      <sheetData sheetId="906">
        <row r="1">
          <cell r="B1">
            <v>0</v>
          </cell>
        </row>
      </sheetData>
      <sheetData sheetId="907">
        <row r="1">
          <cell r="B1">
            <v>0</v>
          </cell>
        </row>
      </sheetData>
      <sheetData sheetId="908">
        <row r="1">
          <cell r="B1">
            <v>0</v>
          </cell>
        </row>
      </sheetData>
      <sheetData sheetId="909">
        <row r="1">
          <cell r="B1">
            <v>0</v>
          </cell>
        </row>
      </sheetData>
      <sheetData sheetId="910">
        <row r="1">
          <cell r="B1">
            <v>0</v>
          </cell>
        </row>
      </sheetData>
      <sheetData sheetId="911">
        <row r="1">
          <cell r="B1">
            <v>0</v>
          </cell>
        </row>
      </sheetData>
      <sheetData sheetId="912">
        <row r="1">
          <cell r="B1">
            <v>0</v>
          </cell>
        </row>
      </sheetData>
      <sheetData sheetId="913">
        <row r="1">
          <cell r="B1">
            <v>0</v>
          </cell>
        </row>
      </sheetData>
      <sheetData sheetId="914">
        <row r="1">
          <cell r="B1">
            <v>0</v>
          </cell>
        </row>
      </sheetData>
      <sheetData sheetId="915">
        <row r="1">
          <cell r="B1">
            <v>0</v>
          </cell>
        </row>
      </sheetData>
      <sheetData sheetId="916">
        <row r="1">
          <cell r="B1">
            <v>0</v>
          </cell>
        </row>
      </sheetData>
      <sheetData sheetId="917">
        <row r="1">
          <cell r="B1">
            <v>0</v>
          </cell>
        </row>
      </sheetData>
      <sheetData sheetId="918">
        <row r="1">
          <cell r="B1">
            <v>0</v>
          </cell>
        </row>
      </sheetData>
      <sheetData sheetId="919">
        <row r="1">
          <cell r="B1">
            <v>0</v>
          </cell>
        </row>
      </sheetData>
      <sheetData sheetId="920">
        <row r="1">
          <cell r="B1">
            <v>0</v>
          </cell>
        </row>
      </sheetData>
      <sheetData sheetId="921">
        <row r="1">
          <cell r="B1">
            <v>0</v>
          </cell>
        </row>
      </sheetData>
      <sheetData sheetId="922">
        <row r="1">
          <cell r="B1">
            <v>0</v>
          </cell>
        </row>
      </sheetData>
      <sheetData sheetId="923">
        <row r="1">
          <cell r="B1">
            <v>0</v>
          </cell>
        </row>
      </sheetData>
      <sheetData sheetId="924">
        <row r="1">
          <cell r="B1">
            <v>0</v>
          </cell>
        </row>
      </sheetData>
      <sheetData sheetId="925">
        <row r="1">
          <cell r="B1">
            <v>0</v>
          </cell>
        </row>
      </sheetData>
      <sheetData sheetId="926">
        <row r="1">
          <cell r="B1">
            <v>0</v>
          </cell>
        </row>
      </sheetData>
      <sheetData sheetId="927">
        <row r="1">
          <cell r="B1">
            <v>0</v>
          </cell>
        </row>
      </sheetData>
      <sheetData sheetId="928">
        <row r="1">
          <cell r="B1">
            <v>0</v>
          </cell>
        </row>
      </sheetData>
      <sheetData sheetId="929">
        <row r="1">
          <cell r="B1">
            <v>0</v>
          </cell>
        </row>
      </sheetData>
      <sheetData sheetId="930">
        <row r="1">
          <cell r="B1">
            <v>0</v>
          </cell>
        </row>
      </sheetData>
      <sheetData sheetId="931">
        <row r="1">
          <cell r="B1">
            <v>0</v>
          </cell>
        </row>
      </sheetData>
      <sheetData sheetId="932">
        <row r="1">
          <cell r="B1">
            <v>0</v>
          </cell>
        </row>
      </sheetData>
      <sheetData sheetId="933">
        <row r="1">
          <cell r="B1">
            <v>0</v>
          </cell>
        </row>
      </sheetData>
      <sheetData sheetId="934">
        <row r="1">
          <cell r="B1">
            <v>0</v>
          </cell>
        </row>
      </sheetData>
      <sheetData sheetId="935">
        <row r="1">
          <cell r="B1">
            <v>0</v>
          </cell>
        </row>
      </sheetData>
      <sheetData sheetId="936">
        <row r="1">
          <cell r="B1">
            <v>0</v>
          </cell>
        </row>
      </sheetData>
      <sheetData sheetId="937">
        <row r="1">
          <cell r="B1">
            <v>0</v>
          </cell>
        </row>
      </sheetData>
      <sheetData sheetId="938">
        <row r="1">
          <cell r="B1">
            <v>0</v>
          </cell>
        </row>
      </sheetData>
      <sheetData sheetId="939">
        <row r="1">
          <cell r="B1">
            <v>0</v>
          </cell>
        </row>
      </sheetData>
      <sheetData sheetId="940">
        <row r="1">
          <cell r="B1">
            <v>0</v>
          </cell>
        </row>
      </sheetData>
      <sheetData sheetId="941">
        <row r="1">
          <cell r="B1">
            <v>0</v>
          </cell>
        </row>
      </sheetData>
      <sheetData sheetId="942">
        <row r="1">
          <cell r="B1">
            <v>0</v>
          </cell>
        </row>
      </sheetData>
      <sheetData sheetId="943">
        <row r="1">
          <cell r="B1">
            <v>0</v>
          </cell>
        </row>
      </sheetData>
      <sheetData sheetId="944">
        <row r="1">
          <cell r="B1">
            <v>0</v>
          </cell>
        </row>
      </sheetData>
      <sheetData sheetId="945">
        <row r="1">
          <cell r="B1">
            <v>0</v>
          </cell>
        </row>
      </sheetData>
      <sheetData sheetId="946">
        <row r="1">
          <cell r="B1">
            <v>0</v>
          </cell>
        </row>
      </sheetData>
      <sheetData sheetId="947">
        <row r="1">
          <cell r="B1">
            <v>0</v>
          </cell>
        </row>
      </sheetData>
      <sheetData sheetId="948">
        <row r="1">
          <cell r="B1">
            <v>0</v>
          </cell>
        </row>
      </sheetData>
      <sheetData sheetId="949">
        <row r="1">
          <cell r="B1">
            <v>0</v>
          </cell>
        </row>
      </sheetData>
      <sheetData sheetId="950">
        <row r="1">
          <cell r="B1">
            <v>0</v>
          </cell>
        </row>
      </sheetData>
      <sheetData sheetId="951">
        <row r="1">
          <cell r="B1">
            <v>0</v>
          </cell>
        </row>
      </sheetData>
      <sheetData sheetId="952">
        <row r="1">
          <cell r="B1">
            <v>0</v>
          </cell>
        </row>
      </sheetData>
      <sheetData sheetId="953">
        <row r="1">
          <cell r="B1">
            <v>0</v>
          </cell>
        </row>
      </sheetData>
      <sheetData sheetId="954">
        <row r="1">
          <cell r="B1">
            <v>0</v>
          </cell>
        </row>
      </sheetData>
      <sheetData sheetId="955">
        <row r="1">
          <cell r="B1">
            <v>0</v>
          </cell>
        </row>
      </sheetData>
      <sheetData sheetId="956">
        <row r="1">
          <cell r="B1">
            <v>0</v>
          </cell>
        </row>
      </sheetData>
      <sheetData sheetId="957">
        <row r="1">
          <cell r="B1">
            <v>0</v>
          </cell>
        </row>
      </sheetData>
      <sheetData sheetId="958">
        <row r="1">
          <cell r="B1">
            <v>0</v>
          </cell>
        </row>
      </sheetData>
      <sheetData sheetId="959">
        <row r="1">
          <cell r="B1">
            <v>0</v>
          </cell>
        </row>
      </sheetData>
      <sheetData sheetId="960">
        <row r="1">
          <cell r="B1">
            <v>0</v>
          </cell>
        </row>
      </sheetData>
      <sheetData sheetId="961">
        <row r="1">
          <cell r="B1">
            <v>0</v>
          </cell>
        </row>
      </sheetData>
      <sheetData sheetId="962">
        <row r="1">
          <cell r="B1">
            <v>0</v>
          </cell>
        </row>
      </sheetData>
      <sheetData sheetId="963">
        <row r="1">
          <cell r="B1">
            <v>0</v>
          </cell>
        </row>
      </sheetData>
      <sheetData sheetId="964">
        <row r="1">
          <cell r="B1">
            <v>0</v>
          </cell>
        </row>
      </sheetData>
      <sheetData sheetId="965">
        <row r="1">
          <cell r="B1">
            <v>0</v>
          </cell>
        </row>
      </sheetData>
      <sheetData sheetId="966">
        <row r="1">
          <cell r="B1">
            <v>0</v>
          </cell>
        </row>
      </sheetData>
      <sheetData sheetId="967">
        <row r="1">
          <cell r="B1">
            <v>0</v>
          </cell>
        </row>
      </sheetData>
      <sheetData sheetId="968">
        <row r="1">
          <cell r="B1">
            <v>0</v>
          </cell>
        </row>
      </sheetData>
      <sheetData sheetId="969">
        <row r="1">
          <cell r="B1">
            <v>0</v>
          </cell>
        </row>
      </sheetData>
      <sheetData sheetId="970">
        <row r="1">
          <cell r="B1">
            <v>0</v>
          </cell>
        </row>
      </sheetData>
      <sheetData sheetId="971">
        <row r="1">
          <cell r="B1">
            <v>0</v>
          </cell>
        </row>
      </sheetData>
      <sheetData sheetId="972">
        <row r="1">
          <cell r="B1">
            <v>0</v>
          </cell>
        </row>
      </sheetData>
      <sheetData sheetId="973">
        <row r="1">
          <cell r="B1">
            <v>0</v>
          </cell>
        </row>
      </sheetData>
      <sheetData sheetId="974">
        <row r="1">
          <cell r="B1">
            <v>0</v>
          </cell>
        </row>
      </sheetData>
      <sheetData sheetId="975">
        <row r="1">
          <cell r="B1">
            <v>0</v>
          </cell>
        </row>
      </sheetData>
      <sheetData sheetId="976">
        <row r="1">
          <cell r="B1">
            <v>0</v>
          </cell>
        </row>
      </sheetData>
      <sheetData sheetId="977">
        <row r="1">
          <cell r="B1">
            <v>0</v>
          </cell>
        </row>
      </sheetData>
      <sheetData sheetId="978">
        <row r="1">
          <cell r="B1">
            <v>0</v>
          </cell>
        </row>
      </sheetData>
      <sheetData sheetId="979">
        <row r="1">
          <cell r="B1">
            <v>0</v>
          </cell>
        </row>
      </sheetData>
      <sheetData sheetId="980">
        <row r="1">
          <cell r="B1">
            <v>0</v>
          </cell>
        </row>
      </sheetData>
      <sheetData sheetId="981">
        <row r="1">
          <cell r="B1">
            <v>0</v>
          </cell>
        </row>
      </sheetData>
      <sheetData sheetId="982">
        <row r="1">
          <cell r="B1">
            <v>0</v>
          </cell>
        </row>
      </sheetData>
      <sheetData sheetId="983">
        <row r="1">
          <cell r="B1">
            <v>0</v>
          </cell>
        </row>
      </sheetData>
      <sheetData sheetId="984">
        <row r="1">
          <cell r="B1">
            <v>0</v>
          </cell>
        </row>
      </sheetData>
      <sheetData sheetId="985">
        <row r="1">
          <cell r="B1">
            <v>0</v>
          </cell>
        </row>
      </sheetData>
      <sheetData sheetId="986">
        <row r="1">
          <cell r="B1">
            <v>0</v>
          </cell>
        </row>
      </sheetData>
      <sheetData sheetId="987">
        <row r="1">
          <cell r="B1">
            <v>0</v>
          </cell>
        </row>
      </sheetData>
      <sheetData sheetId="988">
        <row r="1">
          <cell r="B1">
            <v>0</v>
          </cell>
        </row>
      </sheetData>
      <sheetData sheetId="989">
        <row r="1">
          <cell r="B1">
            <v>0</v>
          </cell>
        </row>
      </sheetData>
      <sheetData sheetId="990">
        <row r="1">
          <cell r="B1">
            <v>0</v>
          </cell>
        </row>
      </sheetData>
      <sheetData sheetId="991">
        <row r="1">
          <cell r="B1">
            <v>0</v>
          </cell>
        </row>
      </sheetData>
      <sheetData sheetId="992">
        <row r="1">
          <cell r="B1">
            <v>0</v>
          </cell>
        </row>
      </sheetData>
      <sheetData sheetId="993">
        <row r="1">
          <cell r="B1">
            <v>0</v>
          </cell>
        </row>
      </sheetData>
      <sheetData sheetId="994">
        <row r="1">
          <cell r="B1">
            <v>0</v>
          </cell>
        </row>
      </sheetData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>
        <row r="1">
          <cell r="B1">
            <v>0</v>
          </cell>
        </row>
      </sheetData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>
        <row r="1">
          <cell r="B1">
            <v>0</v>
          </cell>
        </row>
      </sheetData>
      <sheetData sheetId="1021">
        <row r="1">
          <cell r="B1">
            <v>0</v>
          </cell>
        </row>
      </sheetData>
      <sheetData sheetId="1022">
        <row r="1">
          <cell r="B1">
            <v>0</v>
          </cell>
        </row>
      </sheetData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>
        <row r="1">
          <cell r="B1">
            <v>0</v>
          </cell>
        </row>
      </sheetData>
      <sheetData sheetId="1026">
        <row r="1">
          <cell r="B1">
            <v>0</v>
          </cell>
        </row>
      </sheetData>
      <sheetData sheetId="1027">
        <row r="1">
          <cell r="B1">
            <v>0</v>
          </cell>
        </row>
      </sheetData>
      <sheetData sheetId="1028">
        <row r="1">
          <cell r="B1">
            <v>0</v>
          </cell>
        </row>
      </sheetData>
      <sheetData sheetId="1029">
        <row r="1">
          <cell r="B1">
            <v>0</v>
          </cell>
        </row>
      </sheetData>
      <sheetData sheetId="1030">
        <row r="1">
          <cell r="B1">
            <v>0</v>
          </cell>
        </row>
      </sheetData>
      <sheetData sheetId="1031">
        <row r="1">
          <cell r="B1">
            <v>0</v>
          </cell>
        </row>
      </sheetData>
      <sheetData sheetId="1032">
        <row r="1">
          <cell r="B1">
            <v>0</v>
          </cell>
        </row>
      </sheetData>
      <sheetData sheetId="1033">
        <row r="1">
          <cell r="B1">
            <v>0</v>
          </cell>
        </row>
      </sheetData>
      <sheetData sheetId="1034">
        <row r="1">
          <cell r="B1">
            <v>0</v>
          </cell>
        </row>
      </sheetData>
      <sheetData sheetId="1035">
        <row r="1">
          <cell r="B1">
            <v>0</v>
          </cell>
        </row>
      </sheetData>
      <sheetData sheetId="1036">
        <row r="1">
          <cell r="B1">
            <v>0</v>
          </cell>
        </row>
      </sheetData>
      <sheetData sheetId="1037">
        <row r="1">
          <cell r="B1">
            <v>0</v>
          </cell>
        </row>
      </sheetData>
      <sheetData sheetId="1038">
        <row r="1">
          <cell r="B1">
            <v>0</v>
          </cell>
        </row>
      </sheetData>
      <sheetData sheetId="1039">
        <row r="1">
          <cell r="B1">
            <v>0</v>
          </cell>
        </row>
      </sheetData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>
        <row r="1">
          <cell r="B1">
            <v>0</v>
          </cell>
        </row>
      </sheetData>
      <sheetData sheetId="1044">
        <row r="1">
          <cell r="B1">
            <v>0</v>
          </cell>
        </row>
      </sheetData>
      <sheetData sheetId="1045">
        <row r="1">
          <cell r="B1">
            <v>0</v>
          </cell>
        </row>
      </sheetData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/>
      <sheetData sheetId="1056"/>
      <sheetData sheetId="1057"/>
      <sheetData sheetId="1058"/>
      <sheetData sheetId="1059"/>
      <sheetData sheetId="1060">
        <row r="1">
          <cell r="B1">
            <v>0</v>
          </cell>
        </row>
      </sheetData>
      <sheetData sheetId="1061">
        <row r="1">
          <cell r="B1">
            <v>0</v>
          </cell>
        </row>
      </sheetData>
      <sheetData sheetId="1062">
        <row r="1">
          <cell r="B1">
            <v>0</v>
          </cell>
        </row>
      </sheetData>
      <sheetData sheetId="1063">
        <row r="1">
          <cell r="B1">
            <v>0</v>
          </cell>
        </row>
      </sheetData>
      <sheetData sheetId="1064">
        <row r="1">
          <cell r="B1">
            <v>0</v>
          </cell>
        </row>
      </sheetData>
      <sheetData sheetId="1065">
        <row r="1">
          <cell r="B1">
            <v>0</v>
          </cell>
        </row>
      </sheetData>
      <sheetData sheetId="1066"/>
      <sheetData sheetId="1067">
        <row r="1">
          <cell r="B1">
            <v>0</v>
          </cell>
        </row>
      </sheetData>
      <sheetData sheetId="1068"/>
      <sheetData sheetId="1069">
        <row r="1">
          <cell r="B1">
            <v>0</v>
          </cell>
        </row>
      </sheetData>
      <sheetData sheetId="1070"/>
      <sheetData sheetId="1071"/>
      <sheetData sheetId="1072">
        <row r="1">
          <cell r="B1">
            <v>0</v>
          </cell>
        </row>
      </sheetData>
      <sheetData sheetId="1073">
        <row r="1">
          <cell r="B1">
            <v>0</v>
          </cell>
        </row>
      </sheetData>
      <sheetData sheetId="1074">
        <row r="1">
          <cell r="B1">
            <v>0</v>
          </cell>
        </row>
      </sheetData>
      <sheetData sheetId="1075"/>
      <sheetData sheetId="1076"/>
      <sheetData sheetId="1077"/>
      <sheetData sheetId="1078"/>
      <sheetData sheetId="1079"/>
      <sheetData sheetId="1080"/>
      <sheetData sheetId="1081">
        <row r="1">
          <cell r="B1">
            <v>0</v>
          </cell>
        </row>
      </sheetData>
      <sheetData sheetId="1082"/>
      <sheetData sheetId="1083">
        <row r="1">
          <cell r="B1">
            <v>0</v>
          </cell>
        </row>
      </sheetData>
      <sheetData sheetId="1084"/>
      <sheetData sheetId="1085">
        <row r="1">
          <cell r="B1">
            <v>0</v>
          </cell>
        </row>
      </sheetData>
      <sheetData sheetId="1086"/>
      <sheetData sheetId="1087">
        <row r="1">
          <cell r="B1">
            <v>0</v>
          </cell>
        </row>
      </sheetData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>
        <row r="1">
          <cell r="B1">
            <v>0</v>
          </cell>
        </row>
      </sheetData>
      <sheetData sheetId="1100"/>
      <sheetData sheetId="1101">
        <row r="1">
          <cell r="B1">
            <v>0</v>
          </cell>
        </row>
      </sheetData>
      <sheetData sheetId="1102"/>
      <sheetData sheetId="1103">
        <row r="1">
          <cell r="B1">
            <v>0</v>
          </cell>
        </row>
      </sheetData>
      <sheetData sheetId="1104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/>
      <sheetData sheetId="1173"/>
      <sheetData sheetId="1174"/>
      <sheetData sheetId="1175"/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/>
      <sheetData sheetId="1468"/>
      <sheetData sheetId="1469"/>
      <sheetData sheetId="1470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/>
      <sheetData sheetId="1576"/>
      <sheetData sheetId="1577"/>
      <sheetData sheetId="1578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РЗ"/>
      <sheetName val="3конф"/>
      <sheetName val="топография"/>
      <sheetName val="См_2 Шатурс сети  проект работы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2 Шатурс сети  проект работы"/>
      <sheetName val="2РЗ"/>
      <sheetName val="3конф"/>
      <sheetName val="топография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  <sheetName val="Копия ШАБЛОН ИСПОЛНИТЕЛЬНОЙ СМЕ"/>
      <sheetName val="см 5 ОДД "/>
    </sheetNames>
    <sheetDataSet>
      <sheetData sheetId="0" refreshError="1"/>
      <sheetData sheetId="1"/>
      <sheetData sheetId="2">
        <row r="2">
          <cell r="J2" t="str">
            <v>стадия П</v>
          </cell>
        </row>
        <row r="3">
          <cell r="J3" t="str">
            <v>стадия РД</v>
          </cell>
        </row>
      </sheetData>
      <sheetData sheetId="3">
        <row r="1">
          <cell r="A1" t="str">
            <v xml:space="preserve"> </v>
          </cell>
        </row>
        <row r="2">
          <cell r="A2" t="str">
            <v>1,1</v>
          </cell>
        </row>
        <row r="3">
          <cell r="A3" t="str">
            <v>1,25</v>
          </cell>
        </row>
        <row r="4">
          <cell r="A4" t="str">
            <v>1,43</v>
          </cell>
        </row>
        <row r="5">
          <cell r="A5" t="str">
            <v>1,67</v>
          </cell>
        </row>
        <row r="6">
          <cell r="A6" t="str">
            <v>2</v>
          </cell>
        </row>
      </sheetData>
      <sheetData sheetId="4" refreshError="1"/>
      <sheetData sheetId="5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еречетка"/>
      <sheetName val="Списки"/>
      <sheetName val="Объемы на смету"/>
      <sheetName val="Перечетка (2)"/>
      <sheetName val="Коэффициенты"/>
      <sheetName val="база"/>
      <sheetName val="2РЗ"/>
      <sheetName val="3конф"/>
    </sheetNames>
    <sheetDataSet>
      <sheetData sheetId="0" refreshError="1"/>
      <sheetData sheetId="1">
        <row r="2">
          <cell r="B2" t="str">
            <v>Акация белая</v>
          </cell>
          <cell r="K2" t="str">
            <v>охр. зона ком.</v>
          </cell>
        </row>
        <row r="3">
          <cell r="K3" t="str">
            <v>аварийное</v>
          </cell>
        </row>
        <row r="4">
          <cell r="K4" t="str">
            <v>сухостой</v>
          </cell>
        </row>
        <row r="5">
          <cell r="K5" t="str">
            <v>неудовлетв.</v>
          </cell>
        </row>
        <row r="6">
          <cell r="K6" t="str">
            <v>поросль</v>
          </cell>
        </row>
        <row r="7">
          <cell r="K7" t="str">
            <v>самосев</v>
          </cell>
        </row>
        <row r="8">
          <cell r="K8" t="str">
            <v>5-ти м зона</v>
          </cell>
        </row>
        <row r="9">
          <cell r="K9" t="str">
            <v>учтено ранее*</v>
          </cell>
        </row>
        <row r="10">
          <cell r="K10" t="str">
            <v>обрезка ветвей</v>
          </cell>
        </row>
        <row r="11">
          <cell r="K11" t="str">
            <v>кронировать</v>
          </cell>
        </row>
        <row r="12">
          <cell r="K12" t="str">
            <v>не входит в пятно</v>
          </cell>
        </row>
        <row r="13">
          <cell r="K13" t="str">
            <v>удовлетв.</v>
          </cell>
        </row>
        <row r="14">
          <cell r="K14" t="str">
            <v>усыхающее</v>
          </cell>
        </row>
        <row r="15">
          <cell r="K15" t="str">
            <v>хорошее</v>
          </cell>
        </row>
        <row r="16">
          <cell r="K16" t="str">
            <v>саженцы</v>
          </cell>
        </row>
        <row r="17">
          <cell r="K17" t="str">
            <v>0,5х0,5х0,4</v>
          </cell>
        </row>
        <row r="18">
          <cell r="K18" t="str">
            <v>0,8х0,8х0,6</v>
          </cell>
        </row>
        <row r="19">
          <cell r="K19" t="str">
            <v>1,0х1,0х0,6</v>
          </cell>
        </row>
        <row r="20">
          <cell r="K20" t="str">
            <v>1,3х1,3х0,6</v>
          </cell>
        </row>
        <row r="21">
          <cell r="K21" t="str">
            <v>1,5х1,5х0,65</v>
          </cell>
        </row>
        <row r="22">
          <cell r="K22" t="str">
            <v>1,7х1,7х0,65</v>
          </cell>
        </row>
        <row r="23">
          <cell r="K23" t="str">
            <v>2,0х2,0х0,8</v>
          </cell>
        </row>
        <row r="24">
          <cell r="K24" t="str">
            <v>2,4х2,4х0,95</v>
          </cell>
        </row>
        <row r="25">
          <cell r="K25" t="str">
            <v>Ком земли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ЗАПИСКА"/>
      <sheetName val="Перечень объектов"/>
      <sheetName val="КАЛЕДАРНЫЙ ПЛАН"/>
      <sheetName val="СВОДНАЯ СМЕТА (2)"/>
      <sheetName val="Подгон СВОД СМ"/>
      <sheetName val="См1изыскание"/>
      <sheetName val="См3 Команд"/>
      <sheetName val="См-2 проектн"/>
      <sheetName val="Изыскательские (2)"/>
      <sheetName val="Форма проект работ (2)"/>
      <sheetName val="Лист3"/>
      <sheetName val="См_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щие сведения"/>
      <sheetName val="Показатели"/>
      <sheetName val="Здания"/>
      <sheetName val="Оборудован"/>
      <sheetName val="Лист3"/>
      <sheetName val="Общие_сведения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I1" t="str">
            <v>Отдельно стоящее</v>
          </cell>
        </row>
        <row r="2">
          <cell r="I2" t="str">
            <v>В жилом доме</v>
          </cell>
        </row>
        <row r="3">
          <cell r="I3" t="str">
            <v>Подвальное</v>
          </cell>
        </row>
        <row r="4">
          <cell r="I4" t="str">
            <v>Цоколь</v>
          </cell>
        </row>
        <row r="5">
          <cell r="I5" t="str">
            <v>Иное</v>
          </cell>
        </row>
      </sheetData>
      <sheetData sheetId="5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S28"/>
  <sheetViews>
    <sheetView tabSelected="1" view="pageBreakPreview" zoomScaleNormal="100" zoomScaleSheetLayoutView="100" workbookViewId="0">
      <selection activeCell="S13" sqref="S13"/>
    </sheetView>
  </sheetViews>
  <sheetFormatPr defaultColWidth="8.54296875" defaultRowHeight="14"/>
  <cols>
    <col min="1" max="1" width="5.453125" style="207" customWidth="1"/>
    <col min="2" max="2" width="20.1796875" style="199" customWidth="1"/>
    <col min="3" max="3" width="11.26953125" style="199" customWidth="1"/>
    <col min="4" max="4" width="10.54296875" style="199" customWidth="1"/>
    <col min="5" max="5" width="8.1796875" style="199" customWidth="1"/>
    <col min="6" max="6" width="10.54296875" style="199" customWidth="1"/>
    <col min="7" max="7" width="35.453125" style="199" customWidth="1"/>
    <col min="8" max="8" width="13.7265625" style="244" customWidth="1"/>
    <col min="9" max="9" width="3.453125" style="207" customWidth="1"/>
    <col min="10" max="10" width="6.81640625" style="199" customWidth="1"/>
    <col min="11" max="11" width="2.1796875" style="199" customWidth="1"/>
    <col min="12" max="12" width="9.54296875" style="199" customWidth="1"/>
    <col min="13" max="13" width="2.26953125" style="199" customWidth="1"/>
    <col min="14" max="14" width="9" style="199" customWidth="1"/>
    <col min="15" max="15" width="2.1796875" style="199" hidden="1" customWidth="1"/>
    <col min="16" max="16" width="14" style="244" customWidth="1"/>
    <col min="17" max="252" width="8.54296875" style="199"/>
    <col min="253" max="253" width="5.453125" style="199" customWidth="1"/>
    <col min="254" max="254" width="20.1796875" style="199" customWidth="1"/>
    <col min="255" max="255" width="11.26953125" style="199" customWidth="1"/>
    <col min="256" max="256" width="10.54296875" style="199" customWidth="1"/>
    <col min="257" max="257" width="6.81640625" style="199" customWidth="1"/>
    <col min="258" max="258" width="10.54296875" style="199" customWidth="1"/>
    <col min="259" max="259" width="35.453125" style="199" customWidth="1"/>
    <col min="260" max="260" width="13.7265625" style="199" customWidth="1"/>
    <col min="261" max="261" width="3.453125" style="199" customWidth="1"/>
    <col min="262" max="262" width="6.81640625" style="199" customWidth="1"/>
    <col min="263" max="263" width="2.1796875" style="199" customWidth="1"/>
    <col min="264" max="264" width="9.54296875" style="199" customWidth="1"/>
    <col min="265" max="265" width="2.26953125" style="199" customWidth="1"/>
    <col min="266" max="266" width="9" style="199" customWidth="1"/>
    <col min="267" max="267" width="0" style="199" hidden="1" customWidth="1"/>
    <col min="268" max="268" width="14" style="199" customWidth="1"/>
    <col min="269" max="508" width="8.54296875" style="199"/>
    <col min="509" max="509" width="5.453125" style="199" customWidth="1"/>
    <col min="510" max="510" width="20.1796875" style="199" customWidth="1"/>
    <col min="511" max="511" width="11.26953125" style="199" customWidth="1"/>
    <col min="512" max="512" width="10.54296875" style="199" customWidth="1"/>
    <col min="513" max="513" width="6.81640625" style="199" customWidth="1"/>
    <col min="514" max="514" width="10.54296875" style="199" customWidth="1"/>
    <col min="515" max="515" width="35.453125" style="199" customWidth="1"/>
    <col min="516" max="516" width="13.7265625" style="199" customWidth="1"/>
    <col min="517" max="517" width="3.453125" style="199" customWidth="1"/>
    <col min="518" max="518" width="6.81640625" style="199" customWidth="1"/>
    <col min="519" max="519" width="2.1796875" style="199" customWidth="1"/>
    <col min="520" max="520" width="9.54296875" style="199" customWidth="1"/>
    <col min="521" max="521" width="2.26953125" style="199" customWidth="1"/>
    <col min="522" max="522" width="9" style="199" customWidth="1"/>
    <col min="523" max="523" width="0" style="199" hidden="1" customWidth="1"/>
    <col min="524" max="524" width="14" style="199" customWidth="1"/>
    <col min="525" max="764" width="8.54296875" style="199"/>
    <col min="765" max="765" width="5.453125" style="199" customWidth="1"/>
    <col min="766" max="766" width="20.1796875" style="199" customWidth="1"/>
    <col min="767" max="767" width="11.26953125" style="199" customWidth="1"/>
    <col min="768" max="768" width="10.54296875" style="199" customWidth="1"/>
    <col min="769" max="769" width="6.81640625" style="199" customWidth="1"/>
    <col min="770" max="770" width="10.54296875" style="199" customWidth="1"/>
    <col min="771" max="771" width="35.453125" style="199" customWidth="1"/>
    <col min="772" max="772" width="13.7265625" style="199" customWidth="1"/>
    <col min="773" max="773" width="3.453125" style="199" customWidth="1"/>
    <col min="774" max="774" width="6.81640625" style="199" customWidth="1"/>
    <col min="775" max="775" width="2.1796875" style="199" customWidth="1"/>
    <col min="776" max="776" width="9.54296875" style="199" customWidth="1"/>
    <col min="777" max="777" width="2.26953125" style="199" customWidth="1"/>
    <col min="778" max="778" width="9" style="199" customWidth="1"/>
    <col min="779" max="779" width="0" style="199" hidden="1" customWidth="1"/>
    <col min="780" max="780" width="14" style="199" customWidth="1"/>
    <col min="781" max="1020" width="8.54296875" style="199"/>
    <col min="1021" max="1021" width="5.453125" style="199" customWidth="1"/>
    <col min="1022" max="1022" width="20.1796875" style="199" customWidth="1"/>
    <col min="1023" max="1023" width="11.26953125" style="199" customWidth="1"/>
    <col min="1024" max="1024" width="10.54296875" style="199" customWidth="1"/>
    <col min="1025" max="1025" width="6.81640625" style="199" customWidth="1"/>
    <col min="1026" max="1026" width="10.54296875" style="199" customWidth="1"/>
    <col min="1027" max="1027" width="35.453125" style="199" customWidth="1"/>
    <col min="1028" max="1028" width="13.7265625" style="199" customWidth="1"/>
    <col min="1029" max="1029" width="3.453125" style="199" customWidth="1"/>
    <col min="1030" max="1030" width="6.81640625" style="199" customWidth="1"/>
    <col min="1031" max="1031" width="2.1796875" style="199" customWidth="1"/>
    <col min="1032" max="1032" width="9.54296875" style="199" customWidth="1"/>
    <col min="1033" max="1033" width="2.26953125" style="199" customWidth="1"/>
    <col min="1034" max="1034" width="9" style="199" customWidth="1"/>
    <col min="1035" max="1035" width="0" style="199" hidden="1" customWidth="1"/>
    <col min="1036" max="1036" width="14" style="199" customWidth="1"/>
    <col min="1037" max="1276" width="8.54296875" style="199"/>
    <col min="1277" max="1277" width="5.453125" style="199" customWidth="1"/>
    <col min="1278" max="1278" width="20.1796875" style="199" customWidth="1"/>
    <col min="1279" max="1279" width="11.26953125" style="199" customWidth="1"/>
    <col min="1280" max="1280" width="10.54296875" style="199" customWidth="1"/>
    <col min="1281" max="1281" width="6.81640625" style="199" customWidth="1"/>
    <col min="1282" max="1282" width="10.54296875" style="199" customWidth="1"/>
    <col min="1283" max="1283" width="35.453125" style="199" customWidth="1"/>
    <col min="1284" max="1284" width="13.7265625" style="199" customWidth="1"/>
    <col min="1285" max="1285" width="3.453125" style="199" customWidth="1"/>
    <col min="1286" max="1286" width="6.81640625" style="199" customWidth="1"/>
    <col min="1287" max="1287" width="2.1796875" style="199" customWidth="1"/>
    <col min="1288" max="1288" width="9.54296875" style="199" customWidth="1"/>
    <col min="1289" max="1289" width="2.26953125" style="199" customWidth="1"/>
    <col min="1290" max="1290" width="9" style="199" customWidth="1"/>
    <col min="1291" max="1291" width="0" style="199" hidden="1" customWidth="1"/>
    <col min="1292" max="1292" width="14" style="199" customWidth="1"/>
    <col min="1293" max="1532" width="8.54296875" style="199"/>
    <col min="1533" max="1533" width="5.453125" style="199" customWidth="1"/>
    <col min="1534" max="1534" width="20.1796875" style="199" customWidth="1"/>
    <col min="1535" max="1535" width="11.26953125" style="199" customWidth="1"/>
    <col min="1536" max="1536" width="10.54296875" style="199" customWidth="1"/>
    <col min="1537" max="1537" width="6.81640625" style="199" customWidth="1"/>
    <col min="1538" max="1538" width="10.54296875" style="199" customWidth="1"/>
    <col min="1539" max="1539" width="35.453125" style="199" customWidth="1"/>
    <col min="1540" max="1540" width="13.7265625" style="199" customWidth="1"/>
    <col min="1541" max="1541" width="3.453125" style="199" customWidth="1"/>
    <col min="1542" max="1542" width="6.81640625" style="199" customWidth="1"/>
    <col min="1543" max="1543" width="2.1796875" style="199" customWidth="1"/>
    <col min="1544" max="1544" width="9.54296875" style="199" customWidth="1"/>
    <col min="1545" max="1545" width="2.26953125" style="199" customWidth="1"/>
    <col min="1546" max="1546" width="9" style="199" customWidth="1"/>
    <col min="1547" max="1547" width="0" style="199" hidden="1" customWidth="1"/>
    <col min="1548" max="1548" width="14" style="199" customWidth="1"/>
    <col min="1549" max="1788" width="8.54296875" style="199"/>
    <col min="1789" max="1789" width="5.453125" style="199" customWidth="1"/>
    <col min="1790" max="1790" width="20.1796875" style="199" customWidth="1"/>
    <col min="1791" max="1791" width="11.26953125" style="199" customWidth="1"/>
    <col min="1792" max="1792" width="10.54296875" style="199" customWidth="1"/>
    <col min="1793" max="1793" width="6.81640625" style="199" customWidth="1"/>
    <col min="1794" max="1794" width="10.54296875" style="199" customWidth="1"/>
    <col min="1795" max="1795" width="35.453125" style="199" customWidth="1"/>
    <col min="1796" max="1796" width="13.7265625" style="199" customWidth="1"/>
    <col min="1797" max="1797" width="3.453125" style="199" customWidth="1"/>
    <col min="1798" max="1798" width="6.81640625" style="199" customWidth="1"/>
    <col min="1799" max="1799" width="2.1796875" style="199" customWidth="1"/>
    <col min="1800" max="1800" width="9.54296875" style="199" customWidth="1"/>
    <col min="1801" max="1801" width="2.26953125" style="199" customWidth="1"/>
    <col min="1802" max="1802" width="9" style="199" customWidth="1"/>
    <col min="1803" max="1803" width="0" style="199" hidden="1" customWidth="1"/>
    <col min="1804" max="1804" width="14" style="199" customWidth="1"/>
    <col min="1805" max="2044" width="8.54296875" style="199"/>
    <col min="2045" max="2045" width="5.453125" style="199" customWidth="1"/>
    <col min="2046" max="2046" width="20.1796875" style="199" customWidth="1"/>
    <col min="2047" max="2047" width="11.26953125" style="199" customWidth="1"/>
    <col min="2048" max="2048" width="10.54296875" style="199" customWidth="1"/>
    <col min="2049" max="2049" width="6.81640625" style="199" customWidth="1"/>
    <col min="2050" max="2050" width="10.54296875" style="199" customWidth="1"/>
    <col min="2051" max="2051" width="35.453125" style="199" customWidth="1"/>
    <col min="2052" max="2052" width="13.7265625" style="199" customWidth="1"/>
    <col min="2053" max="2053" width="3.453125" style="199" customWidth="1"/>
    <col min="2054" max="2054" width="6.81640625" style="199" customWidth="1"/>
    <col min="2055" max="2055" width="2.1796875" style="199" customWidth="1"/>
    <col min="2056" max="2056" width="9.54296875" style="199" customWidth="1"/>
    <col min="2057" max="2057" width="2.26953125" style="199" customWidth="1"/>
    <col min="2058" max="2058" width="9" style="199" customWidth="1"/>
    <col min="2059" max="2059" width="0" style="199" hidden="1" customWidth="1"/>
    <col min="2060" max="2060" width="14" style="199" customWidth="1"/>
    <col min="2061" max="2300" width="8.54296875" style="199"/>
    <col min="2301" max="2301" width="5.453125" style="199" customWidth="1"/>
    <col min="2302" max="2302" width="20.1796875" style="199" customWidth="1"/>
    <col min="2303" max="2303" width="11.26953125" style="199" customWidth="1"/>
    <col min="2304" max="2304" width="10.54296875" style="199" customWidth="1"/>
    <col min="2305" max="2305" width="6.81640625" style="199" customWidth="1"/>
    <col min="2306" max="2306" width="10.54296875" style="199" customWidth="1"/>
    <col min="2307" max="2307" width="35.453125" style="199" customWidth="1"/>
    <col min="2308" max="2308" width="13.7265625" style="199" customWidth="1"/>
    <col min="2309" max="2309" width="3.453125" style="199" customWidth="1"/>
    <col min="2310" max="2310" width="6.81640625" style="199" customWidth="1"/>
    <col min="2311" max="2311" width="2.1796875" style="199" customWidth="1"/>
    <col min="2312" max="2312" width="9.54296875" style="199" customWidth="1"/>
    <col min="2313" max="2313" width="2.26953125" style="199" customWidth="1"/>
    <col min="2314" max="2314" width="9" style="199" customWidth="1"/>
    <col min="2315" max="2315" width="0" style="199" hidden="1" customWidth="1"/>
    <col min="2316" max="2316" width="14" style="199" customWidth="1"/>
    <col min="2317" max="2556" width="8.54296875" style="199"/>
    <col min="2557" max="2557" width="5.453125" style="199" customWidth="1"/>
    <col min="2558" max="2558" width="20.1796875" style="199" customWidth="1"/>
    <col min="2559" max="2559" width="11.26953125" style="199" customWidth="1"/>
    <col min="2560" max="2560" width="10.54296875" style="199" customWidth="1"/>
    <col min="2561" max="2561" width="6.81640625" style="199" customWidth="1"/>
    <col min="2562" max="2562" width="10.54296875" style="199" customWidth="1"/>
    <col min="2563" max="2563" width="35.453125" style="199" customWidth="1"/>
    <col min="2564" max="2564" width="13.7265625" style="199" customWidth="1"/>
    <col min="2565" max="2565" width="3.453125" style="199" customWidth="1"/>
    <col min="2566" max="2566" width="6.81640625" style="199" customWidth="1"/>
    <col min="2567" max="2567" width="2.1796875" style="199" customWidth="1"/>
    <col min="2568" max="2568" width="9.54296875" style="199" customWidth="1"/>
    <col min="2569" max="2569" width="2.26953125" style="199" customWidth="1"/>
    <col min="2570" max="2570" width="9" style="199" customWidth="1"/>
    <col min="2571" max="2571" width="0" style="199" hidden="1" customWidth="1"/>
    <col min="2572" max="2572" width="14" style="199" customWidth="1"/>
    <col min="2573" max="2812" width="8.54296875" style="199"/>
    <col min="2813" max="2813" width="5.453125" style="199" customWidth="1"/>
    <col min="2814" max="2814" width="20.1796875" style="199" customWidth="1"/>
    <col min="2815" max="2815" width="11.26953125" style="199" customWidth="1"/>
    <col min="2816" max="2816" width="10.54296875" style="199" customWidth="1"/>
    <col min="2817" max="2817" width="6.81640625" style="199" customWidth="1"/>
    <col min="2818" max="2818" width="10.54296875" style="199" customWidth="1"/>
    <col min="2819" max="2819" width="35.453125" style="199" customWidth="1"/>
    <col min="2820" max="2820" width="13.7265625" style="199" customWidth="1"/>
    <col min="2821" max="2821" width="3.453125" style="199" customWidth="1"/>
    <col min="2822" max="2822" width="6.81640625" style="199" customWidth="1"/>
    <col min="2823" max="2823" width="2.1796875" style="199" customWidth="1"/>
    <col min="2824" max="2824" width="9.54296875" style="199" customWidth="1"/>
    <col min="2825" max="2825" width="2.26953125" style="199" customWidth="1"/>
    <col min="2826" max="2826" width="9" style="199" customWidth="1"/>
    <col min="2827" max="2827" width="0" style="199" hidden="1" customWidth="1"/>
    <col min="2828" max="2828" width="14" style="199" customWidth="1"/>
    <col min="2829" max="3068" width="8.54296875" style="199"/>
    <col min="3069" max="3069" width="5.453125" style="199" customWidth="1"/>
    <col min="3070" max="3070" width="20.1796875" style="199" customWidth="1"/>
    <col min="3071" max="3071" width="11.26953125" style="199" customWidth="1"/>
    <col min="3072" max="3072" width="10.54296875" style="199" customWidth="1"/>
    <col min="3073" max="3073" width="6.81640625" style="199" customWidth="1"/>
    <col min="3074" max="3074" width="10.54296875" style="199" customWidth="1"/>
    <col min="3075" max="3075" width="35.453125" style="199" customWidth="1"/>
    <col min="3076" max="3076" width="13.7265625" style="199" customWidth="1"/>
    <col min="3077" max="3077" width="3.453125" style="199" customWidth="1"/>
    <col min="3078" max="3078" width="6.81640625" style="199" customWidth="1"/>
    <col min="3079" max="3079" width="2.1796875" style="199" customWidth="1"/>
    <col min="3080" max="3080" width="9.54296875" style="199" customWidth="1"/>
    <col min="3081" max="3081" width="2.26953125" style="199" customWidth="1"/>
    <col min="3082" max="3082" width="9" style="199" customWidth="1"/>
    <col min="3083" max="3083" width="0" style="199" hidden="1" customWidth="1"/>
    <col min="3084" max="3084" width="14" style="199" customWidth="1"/>
    <col min="3085" max="3324" width="8.54296875" style="199"/>
    <col min="3325" max="3325" width="5.453125" style="199" customWidth="1"/>
    <col min="3326" max="3326" width="20.1796875" style="199" customWidth="1"/>
    <col min="3327" max="3327" width="11.26953125" style="199" customWidth="1"/>
    <col min="3328" max="3328" width="10.54296875" style="199" customWidth="1"/>
    <col min="3329" max="3329" width="6.81640625" style="199" customWidth="1"/>
    <col min="3330" max="3330" width="10.54296875" style="199" customWidth="1"/>
    <col min="3331" max="3331" width="35.453125" style="199" customWidth="1"/>
    <col min="3332" max="3332" width="13.7265625" style="199" customWidth="1"/>
    <col min="3333" max="3333" width="3.453125" style="199" customWidth="1"/>
    <col min="3334" max="3334" width="6.81640625" style="199" customWidth="1"/>
    <col min="3335" max="3335" width="2.1796875" style="199" customWidth="1"/>
    <col min="3336" max="3336" width="9.54296875" style="199" customWidth="1"/>
    <col min="3337" max="3337" width="2.26953125" style="199" customWidth="1"/>
    <col min="3338" max="3338" width="9" style="199" customWidth="1"/>
    <col min="3339" max="3339" width="0" style="199" hidden="1" customWidth="1"/>
    <col min="3340" max="3340" width="14" style="199" customWidth="1"/>
    <col min="3341" max="3580" width="8.54296875" style="199"/>
    <col min="3581" max="3581" width="5.453125" style="199" customWidth="1"/>
    <col min="3582" max="3582" width="20.1796875" style="199" customWidth="1"/>
    <col min="3583" max="3583" width="11.26953125" style="199" customWidth="1"/>
    <col min="3584" max="3584" width="10.54296875" style="199" customWidth="1"/>
    <col min="3585" max="3585" width="6.81640625" style="199" customWidth="1"/>
    <col min="3586" max="3586" width="10.54296875" style="199" customWidth="1"/>
    <col min="3587" max="3587" width="35.453125" style="199" customWidth="1"/>
    <col min="3588" max="3588" width="13.7265625" style="199" customWidth="1"/>
    <col min="3589" max="3589" width="3.453125" style="199" customWidth="1"/>
    <col min="3590" max="3590" width="6.81640625" style="199" customWidth="1"/>
    <col min="3591" max="3591" width="2.1796875" style="199" customWidth="1"/>
    <col min="3592" max="3592" width="9.54296875" style="199" customWidth="1"/>
    <col min="3593" max="3593" width="2.26953125" style="199" customWidth="1"/>
    <col min="3594" max="3594" width="9" style="199" customWidth="1"/>
    <col min="3595" max="3595" width="0" style="199" hidden="1" customWidth="1"/>
    <col min="3596" max="3596" width="14" style="199" customWidth="1"/>
    <col min="3597" max="3836" width="8.54296875" style="199"/>
    <col min="3837" max="3837" width="5.453125" style="199" customWidth="1"/>
    <col min="3838" max="3838" width="20.1796875" style="199" customWidth="1"/>
    <col min="3839" max="3839" width="11.26953125" style="199" customWidth="1"/>
    <col min="3840" max="3840" width="10.54296875" style="199" customWidth="1"/>
    <col min="3841" max="3841" width="6.81640625" style="199" customWidth="1"/>
    <col min="3842" max="3842" width="10.54296875" style="199" customWidth="1"/>
    <col min="3843" max="3843" width="35.453125" style="199" customWidth="1"/>
    <col min="3844" max="3844" width="13.7265625" style="199" customWidth="1"/>
    <col min="3845" max="3845" width="3.453125" style="199" customWidth="1"/>
    <col min="3846" max="3846" width="6.81640625" style="199" customWidth="1"/>
    <col min="3847" max="3847" width="2.1796875" style="199" customWidth="1"/>
    <col min="3848" max="3848" width="9.54296875" style="199" customWidth="1"/>
    <col min="3849" max="3849" width="2.26953125" style="199" customWidth="1"/>
    <col min="3850" max="3850" width="9" style="199" customWidth="1"/>
    <col min="3851" max="3851" width="0" style="199" hidden="1" customWidth="1"/>
    <col min="3852" max="3852" width="14" style="199" customWidth="1"/>
    <col min="3853" max="4092" width="8.54296875" style="199"/>
    <col min="4093" max="4093" width="5.453125" style="199" customWidth="1"/>
    <col min="4094" max="4094" width="20.1796875" style="199" customWidth="1"/>
    <col min="4095" max="4095" width="11.26953125" style="199" customWidth="1"/>
    <col min="4096" max="4096" width="10.54296875" style="199" customWidth="1"/>
    <col min="4097" max="4097" width="6.81640625" style="199" customWidth="1"/>
    <col min="4098" max="4098" width="10.54296875" style="199" customWidth="1"/>
    <col min="4099" max="4099" width="35.453125" style="199" customWidth="1"/>
    <col min="4100" max="4100" width="13.7265625" style="199" customWidth="1"/>
    <col min="4101" max="4101" width="3.453125" style="199" customWidth="1"/>
    <col min="4102" max="4102" width="6.81640625" style="199" customWidth="1"/>
    <col min="4103" max="4103" width="2.1796875" style="199" customWidth="1"/>
    <col min="4104" max="4104" width="9.54296875" style="199" customWidth="1"/>
    <col min="4105" max="4105" width="2.26953125" style="199" customWidth="1"/>
    <col min="4106" max="4106" width="9" style="199" customWidth="1"/>
    <col min="4107" max="4107" width="0" style="199" hidden="1" customWidth="1"/>
    <col min="4108" max="4108" width="14" style="199" customWidth="1"/>
    <col min="4109" max="4348" width="8.54296875" style="199"/>
    <col min="4349" max="4349" width="5.453125" style="199" customWidth="1"/>
    <col min="4350" max="4350" width="20.1796875" style="199" customWidth="1"/>
    <col min="4351" max="4351" width="11.26953125" style="199" customWidth="1"/>
    <col min="4352" max="4352" width="10.54296875" style="199" customWidth="1"/>
    <col min="4353" max="4353" width="6.81640625" style="199" customWidth="1"/>
    <col min="4354" max="4354" width="10.54296875" style="199" customWidth="1"/>
    <col min="4355" max="4355" width="35.453125" style="199" customWidth="1"/>
    <col min="4356" max="4356" width="13.7265625" style="199" customWidth="1"/>
    <col min="4357" max="4357" width="3.453125" style="199" customWidth="1"/>
    <col min="4358" max="4358" width="6.81640625" style="199" customWidth="1"/>
    <col min="4359" max="4359" width="2.1796875" style="199" customWidth="1"/>
    <col min="4360" max="4360" width="9.54296875" style="199" customWidth="1"/>
    <col min="4361" max="4361" width="2.26953125" style="199" customWidth="1"/>
    <col min="4362" max="4362" width="9" style="199" customWidth="1"/>
    <col min="4363" max="4363" width="0" style="199" hidden="1" customWidth="1"/>
    <col min="4364" max="4364" width="14" style="199" customWidth="1"/>
    <col min="4365" max="4604" width="8.54296875" style="199"/>
    <col min="4605" max="4605" width="5.453125" style="199" customWidth="1"/>
    <col min="4606" max="4606" width="20.1796875" style="199" customWidth="1"/>
    <col min="4607" max="4607" width="11.26953125" style="199" customWidth="1"/>
    <col min="4608" max="4608" width="10.54296875" style="199" customWidth="1"/>
    <col min="4609" max="4609" width="6.81640625" style="199" customWidth="1"/>
    <col min="4610" max="4610" width="10.54296875" style="199" customWidth="1"/>
    <col min="4611" max="4611" width="35.453125" style="199" customWidth="1"/>
    <col min="4612" max="4612" width="13.7265625" style="199" customWidth="1"/>
    <col min="4613" max="4613" width="3.453125" style="199" customWidth="1"/>
    <col min="4614" max="4614" width="6.81640625" style="199" customWidth="1"/>
    <col min="4615" max="4615" width="2.1796875" style="199" customWidth="1"/>
    <col min="4616" max="4616" width="9.54296875" style="199" customWidth="1"/>
    <col min="4617" max="4617" width="2.26953125" style="199" customWidth="1"/>
    <col min="4618" max="4618" width="9" style="199" customWidth="1"/>
    <col min="4619" max="4619" width="0" style="199" hidden="1" customWidth="1"/>
    <col min="4620" max="4620" width="14" style="199" customWidth="1"/>
    <col min="4621" max="4860" width="8.54296875" style="199"/>
    <col min="4861" max="4861" width="5.453125" style="199" customWidth="1"/>
    <col min="4862" max="4862" width="20.1796875" style="199" customWidth="1"/>
    <col min="4863" max="4863" width="11.26953125" style="199" customWidth="1"/>
    <col min="4864" max="4864" width="10.54296875" style="199" customWidth="1"/>
    <col min="4865" max="4865" width="6.81640625" style="199" customWidth="1"/>
    <col min="4866" max="4866" width="10.54296875" style="199" customWidth="1"/>
    <col min="4867" max="4867" width="35.453125" style="199" customWidth="1"/>
    <col min="4868" max="4868" width="13.7265625" style="199" customWidth="1"/>
    <col min="4869" max="4869" width="3.453125" style="199" customWidth="1"/>
    <col min="4870" max="4870" width="6.81640625" style="199" customWidth="1"/>
    <col min="4871" max="4871" width="2.1796875" style="199" customWidth="1"/>
    <col min="4872" max="4872" width="9.54296875" style="199" customWidth="1"/>
    <col min="4873" max="4873" width="2.26953125" style="199" customWidth="1"/>
    <col min="4874" max="4874" width="9" style="199" customWidth="1"/>
    <col min="4875" max="4875" width="0" style="199" hidden="1" customWidth="1"/>
    <col min="4876" max="4876" width="14" style="199" customWidth="1"/>
    <col min="4877" max="5116" width="8.54296875" style="199"/>
    <col min="5117" max="5117" width="5.453125" style="199" customWidth="1"/>
    <col min="5118" max="5118" width="20.1796875" style="199" customWidth="1"/>
    <col min="5119" max="5119" width="11.26953125" style="199" customWidth="1"/>
    <col min="5120" max="5120" width="10.54296875" style="199" customWidth="1"/>
    <col min="5121" max="5121" width="6.81640625" style="199" customWidth="1"/>
    <col min="5122" max="5122" width="10.54296875" style="199" customWidth="1"/>
    <col min="5123" max="5123" width="35.453125" style="199" customWidth="1"/>
    <col min="5124" max="5124" width="13.7265625" style="199" customWidth="1"/>
    <col min="5125" max="5125" width="3.453125" style="199" customWidth="1"/>
    <col min="5126" max="5126" width="6.81640625" style="199" customWidth="1"/>
    <col min="5127" max="5127" width="2.1796875" style="199" customWidth="1"/>
    <col min="5128" max="5128" width="9.54296875" style="199" customWidth="1"/>
    <col min="5129" max="5129" width="2.26953125" style="199" customWidth="1"/>
    <col min="5130" max="5130" width="9" style="199" customWidth="1"/>
    <col min="5131" max="5131" width="0" style="199" hidden="1" customWidth="1"/>
    <col min="5132" max="5132" width="14" style="199" customWidth="1"/>
    <col min="5133" max="5372" width="8.54296875" style="199"/>
    <col min="5373" max="5373" width="5.453125" style="199" customWidth="1"/>
    <col min="5374" max="5374" width="20.1796875" style="199" customWidth="1"/>
    <col min="5375" max="5375" width="11.26953125" style="199" customWidth="1"/>
    <col min="5376" max="5376" width="10.54296875" style="199" customWidth="1"/>
    <col min="5377" max="5377" width="6.81640625" style="199" customWidth="1"/>
    <col min="5378" max="5378" width="10.54296875" style="199" customWidth="1"/>
    <col min="5379" max="5379" width="35.453125" style="199" customWidth="1"/>
    <col min="5380" max="5380" width="13.7265625" style="199" customWidth="1"/>
    <col min="5381" max="5381" width="3.453125" style="199" customWidth="1"/>
    <col min="5382" max="5382" width="6.81640625" style="199" customWidth="1"/>
    <col min="5383" max="5383" width="2.1796875" style="199" customWidth="1"/>
    <col min="5384" max="5384" width="9.54296875" style="199" customWidth="1"/>
    <col min="5385" max="5385" width="2.26953125" style="199" customWidth="1"/>
    <col min="5386" max="5386" width="9" style="199" customWidth="1"/>
    <col min="5387" max="5387" width="0" style="199" hidden="1" customWidth="1"/>
    <col min="5388" max="5388" width="14" style="199" customWidth="1"/>
    <col min="5389" max="5628" width="8.54296875" style="199"/>
    <col min="5629" max="5629" width="5.453125" style="199" customWidth="1"/>
    <col min="5630" max="5630" width="20.1796875" style="199" customWidth="1"/>
    <col min="5631" max="5631" width="11.26953125" style="199" customWidth="1"/>
    <col min="5632" max="5632" width="10.54296875" style="199" customWidth="1"/>
    <col min="5633" max="5633" width="6.81640625" style="199" customWidth="1"/>
    <col min="5634" max="5634" width="10.54296875" style="199" customWidth="1"/>
    <col min="5635" max="5635" width="35.453125" style="199" customWidth="1"/>
    <col min="5636" max="5636" width="13.7265625" style="199" customWidth="1"/>
    <col min="5637" max="5637" width="3.453125" style="199" customWidth="1"/>
    <col min="5638" max="5638" width="6.81640625" style="199" customWidth="1"/>
    <col min="5639" max="5639" width="2.1796875" style="199" customWidth="1"/>
    <col min="5640" max="5640" width="9.54296875" style="199" customWidth="1"/>
    <col min="5641" max="5641" width="2.26953125" style="199" customWidth="1"/>
    <col min="5642" max="5642" width="9" style="199" customWidth="1"/>
    <col min="5643" max="5643" width="0" style="199" hidden="1" customWidth="1"/>
    <col min="5644" max="5644" width="14" style="199" customWidth="1"/>
    <col min="5645" max="5884" width="8.54296875" style="199"/>
    <col min="5885" max="5885" width="5.453125" style="199" customWidth="1"/>
    <col min="5886" max="5886" width="20.1796875" style="199" customWidth="1"/>
    <col min="5887" max="5887" width="11.26953125" style="199" customWidth="1"/>
    <col min="5888" max="5888" width="10.54296875" style="199" customWidth="1"/>
    <col min="5889" max="5889" width="6.81640625" style="199" customWidth="1"/>
    <col min="5890" max="5890" width="10.54296875" style="199" customWidth="1"/>
    <col min="5891" max="5891" width="35.453125" style="199" customWidth="1"/>
    <col min="5892" max="5892" width="13.7265625" style="199" customWidth="1"/>
    <col min="5893" max="5893" width="3.453125" style="199" customWidth="1"/>
    <col min="5894" max="5894" width="6.81640625" style="199" customWidth="1"/>
    <col min="5895" max="5895" width="2.1796875" style="199" customWidth="1"/>
    <col min="5896" max="5896" width="9.54296875" style="199" customWidth="1"/>
    <col min="5897" max="5897" width="2.26953125" style="199" customWidth="1"/>
    <col min="5898" max="5898" width="9" style="199" customWidth="1"/>
    <col min="5899" max="5899" width="0" style="199" hidden="1" customWidth="1"/>
    <col min="5900" max="5900" width="14" style="199" customWidth="1"/>
    <col min="5901" max="6140" width="8.54296875" style="199"/>
    <col min="6141" max="6141" width="5.453125" style="199" customWidth="1"/>
    <col min="6142" max="6142" width="20.1796875" style="199" customWidth="1"/>
    <col min="6143" max="6143" width="11.26953125" style="199" customWidth="1"/>
    <col min="6144" max="6144" width="10.54296875" style="199" customWidth="1"/>
    <col min="6145" max="6145" width="6.81640625" style="199" customWidth="1"/>
    <col min="6146" max="6146" width="10.54296875" style="199" customWidth="1"/>
    <col min="6147" max="6147" width="35.453125" style="199" customWidth="1"/>
    <col min="6148" max="6148" width="13.7265625" style="199" customWidth="1"/>
    <col min="6149" max="6149" width="3.453125" style="199" customWidth="1"/>
    <col min="6150" max="6150" width="6.81640625" style="199" customWidth="1"/>
    <col min="6151" max="6151" width="2.1796875" style="199" customWidth="1"/>
    <col min="6152" max="6152" width="9.54296875" style="199" customWidth="1"/>
    <col min="6153" max="6153" width="2.26953125" style="199" customWidth="1"/>
    <col min="6154" max="6154" width="9" style="199" customWidth="1"/>
    <col min="6155" max="6155" width="0" style="199" hidden="1" customWidth="1"/>
    <col min="6156" max="6156" width="14" style="199" customWidth="1"/>
    <col min="6157" max="6396" width="8.54296875" style="199"/>
    <col min="6397" max="6397" width="5.453125" style="199" customWidth="1"/>
    <col min="6398" max="6398" width="20.1796875" style="199" customWidth="1"/>
    <col min="6399" max="6399" width="11.26953125" style="199" customWidth="1"/>
    <col min="6400" max="6400" width="10.54296875" style="199" customWidth="1"/>
    <col min="6401" max="6401" width="6.81640625" style="199" customWidth="1"/>
    <col min="6402" max="6402" width="10.54296875" style="199" customWidth="1"/>
    <col min="6403" max="6403" width="35.453125" style="199" customWidth="1"/>
    <col min="6404" max="6404" width="13.7265625" style="199" customWidth="1"/>
    <col min="6405" max="6405" width="3.453125" style="199" customWidth="1"/>
    <col min="6406" max="6406" width="6.81640625" style="199" customWidth="1"/>
    <col min="6407" max="6407" width="2.1796875" style="199" customWidth="1"/>
    <col min="6408" max="6408" width="9.54296875" style="199" customWidth="1"/>
    <col min="6409" max="6409" width="2.26953125" style="199" customWidth="1"/>
    <col min="6410" max="6410" width="9" style="199" customWidth="1"/>
    <col min="6411" max="6411" width="0" style="199" hidden="1" customWidth="1"/>
    <col min="6412" max="6412" width="14" style="199" customWidth="1"/>
    <col min="6413" max="6652" width="8.54296875" style="199"/>
    <col min="6653" max="6653" width="5.453125" style="199" customWidth="1"/>
    <col min="6654" max="6654" width="20.1796875" style="199" customWidth="1"/>
    <col min="6655" max="6655" width="11.26953125" style="199" customWidth="1"/>
    <col min="6656" max="6656" width="10.54296875" style="199" customWidth="1"/>
    <col min="6657" max="6657" width="6.81640625" style="199" customWidth="1"/>
    <col min="6658" max="6658" width="10.54296875" style="199" customWidth="1"/>
    <col min="6659" max="6659" width="35.453125" style="199" customWidth="1"/>
    <col min="6660" max="6660" width="13.7265625" style="199" customWidth="1"/>
    <col min="6661" max="6661" width="3.453125" style="199" customWidth="1"/>
    <col min="6662" max="6662" width="6.81640625" style="199" customWidth="1"/>
    <col min="6663" max="6663" width="2.1796875" style="199" customWidth="1"/>
    <col min="6664" max="6664" width="9.54296875" style="199" customWidth="1"/>
    <col min="6665" max="6665" width="2.26953125" style="199" customWidth="1"/>
    <col min="6666" max="6666" width="9" style="199" customWidth="1"/>
    <col min="6667" max="6667" width="0" style="199" hidden="1" customWidth="1"/>
    <col min="6668" max="6668" width="14" style="199" customWidth="1"/>
    <col min="6669" max="6908" width="8.54296875" style="199"/>
    <col min="6909" max="6909" width="5.453125" style="199" customWidth="1"/>
    <col min="6910" max="6910" width="20.1796875" style="199" customWidth="1"/>
    <col min="6911" max="6911" width="11.26953125" style="199" customWidth="1"/>
    <col min="6912" max="6912" width="10.54296875" style="199" customWidth="1"/>
    <col min="6913" max="6913" width="6.81640625" style="199" customWidth="1"/>
    <col min="6914" max="6914" width="10.54296875" style="199" customWidth="1"/>
    <col min="6915" max="6915" width="35.453125" style="199" customWidth="1"/>
    <col min="6916" max="6916" width="13.7265625" style="199" customWidth="1"/>
    <col min="6917" max="6917" width="3.453125" style="199" customWidth="1"/>
    <col min="6918" max="6918" width="6.81640625" style="199" customWidth="1"/>
    <col min="6919" max="6919" width="2.1796875" style="199" customWidth="1"/>
    <col min="6920" max="6920" width="9.54296875" style="199" customWidth="1"/>
    <col min="6921" max="6921" width="2.26953125" style="199" customWidth="1"/>
    <col min="6922" max="6922" width="9" style="199" customWidth="1"/>
    <col min="6923" max="6923" width="0" style="199" hidden="1" customWidth="1"/>
    <col min="6924" max="6924" width="14" style="199" customWidth="1"/>
    <col min="6925" max="7164" width="8.54296875" style="199"/>
    <col min="7165" max="7165" width="5.453125" style="199" customWidth="1"/>
    <col min="7166" max="7166" width="20.1796875" style="199" customWidth="1"/>
    <col min="7167" max="7167" width="11.26953125" style="199" customWidth="1"/>
    <col min="7168" max="7168" width="10.54296875" style="199" customWidth="1"/>
    <col min="7169" max="7169" width="6.81640625" style="199" customWidth="1"/>
    <col min="7170" max="7170" width="10.54296875" style="199" customWidth="1"/>
    <col min="7171" max="7171" width="35.453125" style="199" customWidth="1"/>
    <col min="7172" max="7172" width="13.7265625" style="199" customWidth="1"/>
    <col min="7173" max="7173" width="3.453125" style="199" customWidth="1"/>
    <col min="7174" max="7174" width="6.81640625" style="199" customWidth="1"/>
    <col min="7175" max="7175" width="2.1796875" style="199" customWidth="1"/>
    <col min="7176" max="7176" width="9.54296875" style="199" customWidth="1"/>
    <col min="7177" max="7177" width="2.26953125" style="199" customWidth="1"/>
    <col min="7178" max="7178" width="9" style="199" customWidth="1"/>
    <col min="7179" max="7179" width="0" style="199" hidden="1" customWidth="1"/>
    <col min="7180" max="7180" width="14" style="199" customWidth="1"/>
    <col min="7181" max="7420" width="8.54296875" style="199"/>
    <col min="7421" max="7421" width="5.453125" style="199" customWidth="1"/>
    <col min="7422" max="7422" width="20.1796875" style="199" customWidth="1"/>
    <col min="7423" max="7423" width="11.26953125" style="199" customWidth="1"/>
    <col min="7424" max="7424" width="10.54296875" style="199" customWidth="1"/>
    <col min="7425" max="7425" width="6.81640625" style="199" customWidth="1"/>
    <col min="7426" max="7426" width="10.54296875" style="199" customWidth="1"/>
    <col min="7427" max="7427" width="35.453125" style="199" customWidth="1"/>
    <col min="7428" max="7428" width="13.7265625" style="199" customWidth="1"/>
    <col min="7429" max="7429" width="3.453125" style="199" customWidth="1"/>
    <col min="7430" max="7430" width="6.81640625" style="199" customWidth="1"/>
    <col min="7431" max="7431" width="2.1796875" style="199" customWidth="1"/>
    <col min="7432" max="7432" width="9.54296875" style="199" customWidth="1"/>
    <col min="7433" max="7433" width="2.26953125" style="199" customWidth="1"/>
    <col min="7434" max="7434" width="9" style="199" customWidth="1"/>
    <col min="7435" max="7435" width="0" style="199" hidden="1" customWidth="1"/>
    <col min="7436" max="7436" width="14" style="199" customWidth="1"/>
    <col min="7437" max="7676" width="8.54296875" style="199"/>
    <col min="7677" max="7677" width="5.453125" style="199" customWidth="1"/>
    <col min="7678" max="7678" width="20.1796875" style="199" customWidth="1"/>
    <col min="7679" max="7679" width="11.26953125" style="199" customWidth="1"/>
    <col min="7680" max="7680" width="10.54296875" style="199" customWidth="1"/>
    <col min="7681" max="7681" width="6.81640625" style="199" customWidth="1"/>
    <col min="7682" max="7682" width="10.54296875" style="199" customWidth="1"/>
    <col min="7683" max="7683" width="35.453125" style="199" customWidth="1"/>
    <col min="7684" max="7684" width="13.7265625" style="199" customWidth="1"/>
    <col min="7685" max="7685" width="3.453125" style="199" customWidth="1"/>
    <col min="7686" max="7686" width="6.81640625" style="199" customWidth="1"/>
    <col min="7687" max="7687" width="2.1796875" style="199" customWidth="1"/>
    <col min="7688" max="7688" width="9.54296875" style="199" customWidth="1"/>
    <col min="7689" max="7689" width="2.26953125" style="199" customWidth="1"/>
    <col min="7690" max="7690" width="9" style="199" customWidth="1"/>
    <col min="7691" max="7691" width="0" style="199" hidden="1" customWidth="1"/>
    <col min="7692" max="7692" width="14" style="199" customWidth="1"/>
    <col min="7693" max="7932" width="8.54296875" style="199"/>
    <col min="7933" max="7933" width="5.453125" style="199" customWidth="1"/>
    <col min="7934" max="7934" width="20.1796875" style="199" customWidth="1"/>
    <col min="7935" max="7935" width="11.26953125" style="199" customWidth="1"/>
    <col min="7936" max="7936" width="10.54296875" style="199" customWidth="1"/>
    <col min="7937" max="7937" width="6.81640625" style="199" customWidth="1"/>
    <col min="7938" max="7938" width="10.54296875" style="199" customWidth="1"/>
    <col min="7939" max="7939" width="35.453125" style="199" customWidth="1"/>
    <col min="7940" max="7940" width="13.7265625" style="199" customWidth="1"/>
    <col min="7941" max="7941" width="3.453125" style="199" customWidth="1"/>
    <col min="7942" max="7942" width="6.81640625" style="199" customWidth="1"/>
    <col min="7943" max="7943" width="2.1796875" style="199" customWidth="1"/>
    <col min="7944" max="7944" width="9.54296875" style="199" customWidth="1"/>
    <col min="7945" max="7945" width="2.26953125" style="199" customWidth="1"/>
    <col min="7946" max="7946" width="9" style="199" customWidth="1"/>
    <col min="7947" max="7947" width="0" style="199" hidden="1" customWidth="1"/>
    <col min="7948" max="7948" width="14" style="199" customWidth="1"/>
    <col min="7949" max="8188" width="8.54296875" style="199"/>
    <col min="8189" max="8189" width="5.453125" style="199" customWidth="1"/>
    <col min="8190" max="8190" width="20.1796875" style="199" customWidth="1"/>
    <col min="8191" max="8191" width="11.26953125" style="199" customWidth="1"/>
    <col min="8192" max="8192" width="10.54296875" style="199" customWidth="1"/>
    <col min="8193" max="8193" width="6.81640625" style="199" customWidth="1"/>
    <col min="8194" max="8194" width="10.54296875" style="199" customWidth="1"/>
    <col min="8195" max="8195" width="35.453125" style="199" customWidth="1"/>
    <col min="8196" max="8196" width="13.7265625" style="199" customWidth="1"/>
    <col min="8197" max="8197" width="3.453125" style="199" customWidth="1"/>
    <col min="8198" max="8198" width="6.81640625" style="199" customWidth="1"/>
    <col min="8199" max="8199" width="2.1796875" style="199" customWidth="1"/>
    <col min="8200" max="8200" width="9.54296875" style="199" customWidth="1"/>
    <col min="8201" max="8201" width="2.26953125" style="199" customWidth="1"/>
    <col min="8202" max="8202" width="9" style="199" customWidth="1"/>
    <col min="8203" max="8203" width="0" style="199" hidden="1" customWidth="1"/>
    <col min="8204" max="8204" width="14" style="199" customWidth="1"/>
    <col min="8205" max="8444" width="8.54296875" style="199"/>
    <col min="8445" max="8445" width="5.453125" style="199" customWidth="1"/>
    <col min="8446" max="8446" width="20.1796875" style="199" customWidth="1"/>
    <col min="8447" max="8447" width="11.26953125" style="199" customWidth="1"/>
    <col min="8448" max="8448" width="10.54296875" style="199" customWidth="1"/>
    <col min="8449" max="8449" width="6.81640625" style="199" customWidth="1"/>
    <col min="8450" max="8450" width="10.54296875" style="199" customWidth="1"/>
    <col min="8451" max="8451" width="35.453125" style="199" customWidth="1"/>
    <col min="8452" max="8452" width="13.7265625" style="199" customWidth="1"/>
    <col min="8453" max="8453" width="3.453125" style="199" customWidth="1"/>
    <col min="8454" max="8454" width="6.81640625" style="199" customWidth="1"/>
    <col min="8455" max="8455" width="2.1796875" style="199" customWidth="1"/>
    <col min="8456" max="8456" width="9.54296875" style="199" customWidth="1"/>
    <col min="8457" max="8457" width="2.26953125" style="199" customWidth="1"/>
    <col min="8458" max="8458" width="9" style="199" customWidth="1"/>
    <col min="8459" max="8459" width="0" style="199" hidden="1" customWidth="1"/>
    <col min="8460" max="8460" width="14" style="199" customWidth="1"/>
    <col min="8461" max="8700" width="8.54296875" style="199"/>
    <col min="8701" max="8701" width="5.453125" style="199" customWidth="1"/>
    <col min="8702" max="8702" width="20.1796875" style="199" customWidth="1"/>
    <col min="8703" max="8703" width="11.26953125" style="199" customWidth="1"/>
    <col min="8704" max="8704" width="10.54296875" style="199" customWidth="1"/>
    <col min="8705" max="8705" width="6.81640625" style="199" customWidth="1"/>
    <col min="8706" max="8706" width="10.54296875" style="199" customWidth="1"/>
    <col min="8707" max="8707" width="35.453125" style="199" customWidth="1"/>
    <col min="8708" max="8708" width="13.7265625" style="199" customWidth="1"/>
    <col min="8709" max="8709" width="3.453125" style="199" customWidth="1"/>
    <col min="8710" max="8710" width="6.81640625" style="199" customWidth="1"/>
    <col min="8711" max="8711" width="2.1796875" style="199" customWidth="1"/>
    <col min="8712" max="8712" width="9.54296875" style="199" customWidth="1"/>
    <col min="8713" max="8713" width="2.26953125" style="199" customWidth="1"/>
    <col min="8714" max="8714" width="9" style="199" customWidth="1"/>
    <col min="8715" max="8715" width="0" style="199" hidden="1" customWidth="1"/>
    <col min="8716" max="8716" width="14" style="199" customWidth="1"/>
    <col min="8717" max="8956" width="8.54296875" style="199"/>
    <col min="8957" max="8957" width="5.453125" style="199" customWidth="1"/>
    <col min="8958" max="8958" width="20.1796875" style="199" customWidth="1"/>
    <col min="8959" max="8959" width="11.26953125" style="199" customWidth="1"/>
    <col min="8960" max="8960" width="10.54296875" style="199" customWidth="1"/>
    <col min="8961" max="8961" width="6.81640625" style="199" customWidth="1"/>
    <col min="8962" max="8962" width="10.54296875" style="199" customWidth="1"/>
    <col min="8963" max="8963" width="35.453125" style="199" customWidth="1"/>
    <col min="8964" max="8964" width="13.7265625" style="199" customWidth="1"/>
    <col min="8965" max="8965" width="3.453125" style="199" customWidth="1"/>
    <col min="8966" max="8966" width="6.81640625" style="199" customWidth="1"/>
    <col min="8967" max="8967" width="2.1796875" style="199" customWidth="1"/>
    <col min="8968" max="8968" width="9.54296875" style="199" customWidth="1"/>
    <col min="8969" max="8969" width="2.26953125" style="199" customWidth="1"/>
    <col min="8970" max="8970" width="9" style="199" customWidth="1"/>
    <col min="8971" max="8971" width="0" style="199" hidden="1" customWidth="1"/>
    <col min="8972" max="8972" width="14" style="199" customWidth="1"/>
    <col min="8973" max="9212" width="8.54296875" style="199"/>
    <col min="9213" max="9213" width="5.453125" style="199" customWidth="1"/>
    <col min="9214" max="9214" width="20.1796875" style="199" customWidth="1"/>
    <col min="9215" max="9215" width="11.26953125" style="199" customWidth="1"/>
    <col min="9216" max="9216" width="10.54296875" style="199" customWidth="1"/>
    <col min="9217" max="9217" width="6.81640625" style="199" customWidth="1"/>
    <col min="9218" max="9218" width="10.54296875" style="199" customWidth="1"/>
    <col min="9219" max="9219" width="35.453125" style="199" customWidth="1"/>
    <col min="9220" max="9220" width="13.7265625" style="199" customWidth="1"/>
    <col min="9221" max="9221" width="3.453125" style="199" customWidth="1"/>
    <col min="9222" max="9222" width="6.81640625" style="199" customWidth="1"/>
    <col min="9223" max="9223" width="2.1796875" style="199" customWidth="1"/>
    <col min="9224" max="9224" width="9.54296875" style="199" customWidth="1"/>
    <col min="9225" max="9225" width="2.26953125" style="199" customWidth="1"/>
    <col min="9226" max="9226" width="9" style="199" customWidth="1"/>
    <col min="9227" max="9227" width="0" style="199" hidden="1" customWidth="1"/>
    <col min="9228" max="9228" width="14" style="199" customWidth="1"/>
    <col min="9229" max="9468" width="8.54296875" style="199"/>
    <col min="9469" max="9469" width="5.453125" style="199" customWidth="1"/>
    <col min="9470" max="9470" width="20.1796875" style="199" customWidth="1"/>
    <col min="9471" max="9471" width="11.26953125" style="199" customWidth="1"/>
    <col min="9472" max="9472" width="10.54296875" style="199" customWidth="1"/>
    <col min="9473" max="9473" width="6.81640625" style="199" customWidth="1"/>
    <col min="9474" max="9474" width="10.54296875" style="199" customWidth="1"/>
    <col min="9475" max="9475" width="35.453125" style="199" customWidth="1"/>
    <col min="9476" max="9476" width="13.7265625" style="199" customWidth="1"/>
    <col min="9477" max="9477" width="3.453125" style="199" customWidth="1"/>
    <col min="9478" max="9478" width="6.81640625" style="199" customWidth="1"/>
    <col min="9479" max="9479" width="2.1796875" style="199" customWidth="1"/>
    <col min="9480" max="9480" width="9.54296875" style="199" customWidth="1"/>
    <col min="9481" max="9481" width="2.26953125" style="199" customWidth="1"/>
    <col min="9482" max="9482" width="9" style="199" customWidth="1"/>
    <col min="9483" max="9483" width="0" style="199" hidden="1" customWidth="1"/>
    <col min="9484" max="9484" width="14" style="199" customWidth="1"/>
    <col min="9485" max="9724" width="8.54296875" style="199"/>
    <col min="9725" max="9725" width="5.453125" style="199" customWidth="1"/>
    <col min="9726" max="9726" width="20.1796875" style="199" customWidth="1"/>
    <col min="9727" max="9727" width="11.26953125" style="199" customWidth="1"/>
    <col min="9728" max="9728" width="10.54296875" style="199" customWidth="1"/>
    <col min="9729" max="9729" width="6.81640625" style="199" customWidth="1"/>
    <col min="9730" max="9730" width="10.54296875" style="199" customWidth="1"/>
    <col min="9731" max="9731" width="35.453125" style="199" customWidth="1"/>
    <col min="9732" max="9732" width="13.7265625" style="199" customWidth="1"/>
    <col min="9733" max="9733" width="3.453125" style="199" customWidth="1"/>
    <col min="9734" max="9734" width="6.81640625" style="199" customWidth="1"/>
    <col min="9735" max="9735" width="2.1796875" style="199" customWidth="1"/>
    <col min="9736" max="9736" width="9.54296875" style="199" customWidth="1"/>
    <col min="9737" max="9737" width="2.26953125" style="199" customWidth="1"/>
    <col min="9738" max="9738" width="9" style="199" customWidth="1"/>
    <col min="9739" max="9739" width="0" style="199" hidden="1" customWidth="1"/>
    <col min="9740" max="9740" width="14" style="199" customWidth="1"/>
    <col min="9741" max="9980" width="8.54296875" style="199"/>
    <col min="9981" max="9981" width="5.453125" style="199" customWidth="1"/>
    <col min="9982" max="9982" width="20.1796875" style="199" customWidth="1"/>
    <col min="9983" max="9983" width="11.26953125" style="199" customWidth="1"/>
    <col min="9984" max="9984" width="10.54296875" style="199" customWidth="1"/>
    <col min="9985" max="9985" width="6.81640625" style="199" customWidth="1"/>
    <col min="9986" max="9986" width="10.54296875" style="199" customWidth="1"/>
    <col min="9987" max="9987" width="35.453125" style="199" customWidth="1"/>
    <col min="9988" max="9988" width="13.7265625" style="199" customWidth="1"/>
    <col min="9989" max="9989" width="3.453125" style="199" customWidth="1"/>
    <col min="9990" max="9990" width="6.81640625" style="199" customWidth="1"/>
    <col min="9991" max="9991" width="2.1796875" style="199" customWidth="1"/>
    <col min="9992" max="9992" width="9.54296875" style="199" customWidth="1"/>
    <col min="9993" max="9993" width="2.26953125" style="199" customWidth="1"/>
    <col min="9994" max="9994" width="9" style="199" customWidth="1"/>
    <col min="9995" max="9995" width="0" style="199" hidden="1" customWidth="1"/>
    <col min="9996" max="9996" width="14" style="199" customWidth="1"/>
    <col min="9997" max="10236" width="8.54296875" style="199"/>
    <col min="10237" max="10237" width="5.453125" style="199" customWidth="1"/>
    <col min="10238" max="10238" width="20.1796875" style="199" customWidth="1"/>
    <col min="10239" max="10239" width="11.26953125" style="199" customWidth="1"/>
    <col min="10240" max="10240" width="10.54296875" style="199" customWidth="1"/>
    <col min="10241" max="10241" width="6.81640625" style="199" customWidth="1"/>
    <col min="10242" max="10242" width="10.54296875" style="199" customWidth="1"/>
    <col min="10243" max="10243" width="35.453125" style="199" customWidth="1"/>
    <col min="10244" max="10244" width="13.7265625" style="199" customWidth="1"/>
    <col min="10245" max="10245" width="3.453125" style="199" customWidth="1"/>
    <col min="10246" max="10246" width="6.81640625" style="199" customWidth="1"/>
    <col min="10247" max="10247" width="2.1796875" style="199" customWidth="1"/>
    <col min="10248" max="10248" width="9.54296875" style="199" customWidth="1"/>
    <col min="10249" max="10249" width="2.26953125" style="199" customWidth="1"/>
    <col min="10250" max="10250" width="9" style="199" customWidth="1"/>
    <col min="10251" max="10251" width="0" style="199" hidden="1" customWidth="1"/>
    <col min="10252" max="10252" width="14" style="199" customWidth="1"/>
    <col min="10253" max="10492" width="8.54296875" style="199"/>
    <col min="10493" max="10493" width="5.453125" style="199" customWidth="1"/>
    <col min="10494" max="10494" width="20.1796875" style="199" customWidth="1"/>
    <col min="10495" max="10495" width="11.26953125" style="199" customWidth="1"/>
    <col min="10496" max="10496" width="10.54296875" style="199" customWidth="1"/>
    <col min="10497" max="10497" width="6.81640625" style="199" customWidth="1"/>
    <col min="10498" max="10498" width="10.54296875" style="199" customWidth="1"/>
    <col min="10499" max="10499" width="35.453125" style="199" customWidth="1"/>
    <col min="10500" max="10500" width="13.7265625" style="199" customWidth="1"/>
    <col min="10501" max="10501" width="3.453125" style="199" customWidth="1"/>
    <col min="10502" max="10502" width="6.81640625" style="199" customWidth="1"/>
    <col min="10503" max="10503" width="2.1796875" style="199" customWidth="1"/>
    <col min="10504" max="10504" width="9.54296875" style="199" customWidth="1"/>
    <col min="10505" max="10505" width="2.26953125" style="199" customWidth="1"/>
    <col min="10506" max="10506" width="9" style="199" customWidth="1"/>
    <col min="10507" max="10507" width="0" style="199" hidden="1" customWidth="1"/>
    <col min="10508" max="10508" width="14" style="199" customWidth="1"/>
    <col min="10509" max="10748" width="8.54296875" style="199"/>
    <col min="10749" max="10749" width="5.453125" style="199" customWidth="1"/>
    <col min="10750" max="10750" width="20.1796875" style="199" customWidth="1"/>
    <col min="10751" max="10751" width="11.26953125" style="199" customWidth="1"/>
    <col min="10752" max="10752" width="10.54296875" style="199" customWidth="1"/>
    <col min="10753" max="10753" width="6.81640625" style="199" customWidth="1"/>
    <col min="10754" max="10754" width="10.54296875" style="199" customWidth="1"/>
    <col min="10755" max="10755" width="35.453125" style="199" customWidth="1"/>
    <col min="10756" max="10756" width="13.7265625" style="199" customWidth="1"/>
    <col min="10757" max="10757" width="3.453125" style="199" customWidth="1"/>
    <col min="10758" max="10758" width="6.81640625" style="199" customWidth="1"/>
    <col min="10759" max="10759" width="2.1796875" style="199" customWidth="1"/>
    <col min="10760" max="10760" width="9.54296875" style="199" customWidth="1"/>
    <col min="10761" max="10761" width="2.26953125" style="199" customWidth="1"/>
    <col min="10762" max="10762" width="9" style="199" customWidth="1"/>
    <col min="10763" max="10763" width="0" style="199" hidden="1" customWidth="1"/>
    <col min="10764" max="10764" width="14" style="199" customWidth="1"/>
    <col min="10765" max="11004" width="8.54296875" style="199"/>
    <col min="11005" max="11005" width="5.453125" style="199" customWidth="1"/>
    <col min="11006" max="11006" width="20.1796875" style="199" customWidth="1"/>
    <col min="11007" max="11007" width="11.26953125" style="199" customWidth="1"/>
    <col min="11008" max="11008" width="10.54296875" style="199" customWidth="1"/>
    <col min="11009" max="11009" width="6.81640625" style="199" customWidth="1"/>
    <col min="11010" max="11010" width="10.54296875" style="199" customWidth="1"/>
    <col min="11011" max="11011" width="35.453125" style="199" customWidth="1"/>
    <col min="11012" max="11012" width="13.7265625" style="199" customWidth="1"/>
    <col min="11013" max="11013" width="3.453125" style="199" customWidth="1"/>
    <col min="11014" max="11014" width="6.81640625" style="199" customWidth="1"/>
    <col min="11015" max="11015" width="2.1796875" style="199" customWidth="1"/>
    <col min="11016" max="11016" width="9.54296875" style="199" customWidth="1"/>
    <col min="11017" max="11017" width="2.26953125" style="199" customWidth="1"/>
    <col min="11018" max="11018" width="9" style="199" customWidth="1"/>
    <col min="11019" max="11019" width="0" style="199" hidden="1" customWidth="1"/>
    <col min="11020" max="11020" width="14" style="199" customWidth="1"/>
    <col min="11021" max="11260" width="8.54296875" style="199"/>
    <col min="11261" max="11261" width="5.453125" style="199" customWidth="1"/>
    <col min="11262" max="11262" width="20.1796875" style="199" customWidth="1"/>
    <col min="11263" max="11263" width="11.26953125" style="199" customWidth="1"/>
    <col min="11264" max="11264" width="10.54296875" style="199" customWidth="1"/>
    <col min="11265" max="11265" width="6.81640625" style="199" customWidth="1"/>
    <col min="11266" max="11266" width="10.54296875" style="199" customWidth="1"/>
    <col min="11267" max="11267" width="35.453125" style="199" customWidth="1"/>
    <col min="11268" max="11268" width="13.7265625" style="199" customWidth="1"/>
    <col min="11269" max="11269" width="3.453125" style="199" customWidth="1"/>
    <col min="11270" max="11270" width="6.81640625" style="199" customWidth="1"/>
    <col min="11271" max="11271" width="2.1796875" style="199" customWidth="1"/>
    <col min="11272" max="11272" width="9.54296875" style="199" customWidth="1"/>
    <col min="11273" max="11273" width="2.26953125" style="199" customWidth="1"/>
    <col min="11274" max="11274" width="9" style="199" customWidth="1"/>
    <col min="11275" max="11275" width="0" style="199" hidden="1" customWidth="1"/>
    <col min="11276" max="11276" width="14" style="199" customWidth="1"/>
    <col min="11277" max="11516" width="8.54296875" style="199"/>
    <col min="11517" max="11517" width="5.453125" style="199" customWidth="1"/>
    <col min="11518" max="11518" width="20.1796875" style="199" customWidth="1"/>
    <col min="11519" max="11519" width="11.26953125" style="199" customWidth="1"/>
    <col min="11520" max="11520" width="10.54296875" style="199" customWidth="1"/>
    <col min="11521" max="11521" width="6.81640625" style="199" customWidth="1"/>
    <col min="11522" max="11522" width="10.54296875" style="199" customWidth="1"/>
    <col min="11523" max="11523" width="35.453125" style="199" customWidth="1"/>
    <col min="11524" max="11524" width="13.7265625" style="199" customWidth="1"/>
    <col min="11525" max="11525" width="3.453125" style="199" customWidth="1"/>
    <col min="11526" max="11526" width="6.81640625" style="199" customWidth="1"/>
    <col min="11527" max="11527" width="2.1796875" style="199" customWidth="1"/>
    <col min="11528" max="11528" width="9.54296875" style="199" customWidth="1"/>
    <col min="11529" max="11529" width="2.26953125" style="199" customWidth="1"/>
    <col min="11530" max="11530" width="9" style="199" customWidth="1"/>
    <col min="11531" max="11531" width="0" style="199" hidden="1" customWidth="1"/>
    <col min="11532" max="11532" width="14" style="199" customWidth="1"/>
    <col min="11533" max="11772" width="8.54296875" style="199"/>
    <col min="11773" max="11773" width="5.453125" style="199" customWidth="1"/>
    <col min="11774" max="11774" width="20.1796875" style="199" customWidth="1"/>
    <col min="11775" max="11775" width="11.26953125" style="199" customWidth="1"/>
    <col min="11776" max="11776" width="10.54296875" style="199" customWidth="1"/>
    <col min="11777" max="11777" width="6.81640625" style="199" customWidth="1"/>
    <col min="11778" max="11778" width="10.54296875" style="199" customWidth="1"/>
    <col min="11779" max="11779" width="35.453125" style="199" customWidth="1"/>
    <col min="11780" max="11780" width="13.7265625" style="199" customWidth="1"/>
    <col min="11781" max="11781" width="3.453125" style="199" customWidth="1"/>
    <col min="11782" max="11782" width="6.81640625" style="199" customWidth="1"/>
    <col min="11783" max="11783" width="2.1796875" style="199" customWidth="1"/>
    <col min="11784" max="11784" width="9.54296875" style="199" customWidth="1"/>
    <col min="11785" max="11785" width="2.26953125" style="199" customWidth="1"/>
    <col min="11786" max="11786" width="9" style="199" customWidth="1"/>
    <col min="11787" max="11787" width="0" style="199" hidden="1" customWidth="1"/>
    <col min="11788" max="11788" width="14" style="199" customWidth="1"/>
    <col min="11789" max="12028" width="8.54296875" style="199"/>
    <col min="12029" max="12029" width="5.453125" style="199" customWidth="1"/>
    <col min="12030" max="12030" width="20.1796875" style="199" customWidth="1"/>
    <col min="12031" max="12031" width="11.26953125" style="199" customWidth="1"/>
    <col min="12032" max="12032" width="10.54296875" style="199" customWidth="1"/>
    <col min="12033" max="12033" width="6.81640625" style="199" customWidth="1"/>
    <col min="12034" max="12034" width="10.54296875" style="199" customWidth="1"/>
    <col min="12035" max="12035" width="35.453125" style="199" customWidth="1"/>
    <col min="12036" max="12036" width="13.7265625" style="199" customWidth="1"/>
    <col min="12037" max="12037" width="3.453125" style="199" customWidth="1"/>
    <col min="12038" max="12038" width="6.81640625" style="199" customWidth="1"/>
    <col min="12039" max="12039" width="2.1796875" style="199" customWidth="1"/>
    <col min="12040" max="12040" width="9.54296875" style="199" customWidth="1"/>
    <col min="12041" max="12041" width="2.26953125" style="199" customWidth="1"/>
    <col min="12042" max="12042" width="9" style="199" customWidth="1"/>
    <col min="12043" max="12043" width="0" style="199" hidden="1" customWidth="1"/>
    <col min="12044" max="12044" width="14" style="199" customWidth="1"/>
    <col min="12045" max="12284" width="8.54296875" style="199"/>
    <col min="12285" max="12285" width="5.453125" style="199" customWidth="1"/>
    <col min="12286" max="12286" width="20.1796875" style="199" customWidth="1"/>
    <col min="12287" max="12287" width="11.26953125" style="199" customWidth="1"/>
    <col min="12288" max="12288" width="10.54296875" style="199" customWidth="1"/>
    <col min="12289" max="12289" width="6.81640625" style="199" customWidth="1"/>
    <col min="12290" max="12290" width="10.54296875" style="199" customWidth="1"/>
    <col min="12291" max="12291" width="35.453125" style="199" customWidth="1"/>
    <col min="12292" max="12292" width="13.7265625" style="199" customWidth="1"/>
    <col min="12293" max="12293" width="3.453125" style="199" customWidth="1"/>
    <col min="12294" max="12294" width="6.81640625" style="199" customWidth="1"/>
    <col min="12295" max="12295" width="2.1796875" style="199" customWidth="1"/>
    <col min="12296" max="12296" width="9.54296875" style="199" customWidth="1"/>
    <col min="12297" max="12297" width="2.26953125" style="199" customWidth="1"/>
    <col min="12298" max="12298" width="9" style="199" customWidth="1"/>
    <col min="12299" max="12299" width="0" style="199" hidden="1" customWidth="1"/>
    <col min="12300" max="12300" width="14" style="199" customWidth="1"/>
    <col min="12301" max="12540" width="8.54296875" style="199"/>
    <col min="12541" max="12541" width="5.453125" style="199" customWidth="1"/>
    <col min="12542" max="12542" width="20.1796875" style="199" customWidth="1"/>
    <col min="12543" max="12543" width="11.26953125" style="199" customWidth="1"/>
    <col min="12544" max="12544" width="10.54296875" style="199" customWidth="1"/>
    <col min="12545" max="12545" width="6.81640625" style="199" customWidth="1"/>
    <col min="12546" max="12546" width="10.54296875" style="199" customWidth="1"/>
    <col min="12547" max="12547" width="35.453125" style="199" customWidth="1"/>
    <col min="12548" max="12548" width="13.7265625" style="199" customWidth="1"/>
    <col min="12549" max="12549" width="3.453125" style="199" customWidth="1"/>
    <col min="12550" max="12550" width="6.81640625" style="199" customWidth="1"/>
    <col min="12551" max="12551" width="2.1796875" style="199" customWidth="1"/>
    <col min="12552" max="12552" width="9.54296875" style="199" customWidth="1"/>
    <col min="12553" max="12553" width="2.26953125" style="199" customWidth="1"/>
    <col min="12554" max="12554" width="9" style="199" customWidth="1"/>
    <col min="12555" max="12555" width="0" style="199" hidden="1" customWidth="1"/>
    <col min="12556" max="12556" width="14" style="199" customWidth="1"/>
    <col min="12557" max="12796" width="8.54296875" style="199"/>
    <col min="12797" max="12797" width="5.453125" style="199" customWidth="1"/>
    <col min="12798" max="12798" width="20.1796875" style="199" customWidth="1"/>
    <col min="12799" max="12799" width="11.26953125" style="199" customWidth="1"/>
    <col min="12800" max="12800" width="10.54296875" style="199" customWidth="1"/>
    <col min="12801" max="12801" width="6.81640625" style="199" customWidth="1"/>
    <col min="12802" max="12802" width="10.54296875" style="199" customWidth="1"/>
    <col min="12803" max="12803" width="35.453125" style="199" customWidth="1"/>
    <col min="12804" max="12804" width="13.7265625" style="199" customWidth="1"/>
    <col min="12805" max="12805" width="3.453125" style="199" customWidth="1"/>
    <col min="12806" max="12806" width="6.81640625" style="199" customWidth="1"/>
    <col min="12807" max="12807" width="2.1796875" style="199" customWidth="1"/>
    <col min="12808" max="12808" width="9.54296875" style="199" customWidth="1"/>
    <col min="12809" max="12809" width="2.26953125" style="199" customWidth="1"/>
    <col min="12810" max="12810" width="9" style="199" customWidth="1"/>
    <col min="12811" max="12811" width="0" style="199" hidden="1" customWidth="1"/>
    <col min="12812" max="12812" width="14" style="199" customWidth="1"/>
    <col min="12813" max="13052" width="8.54296875" style="199"/>
    <col min="13053" max="13053" width="5.453125" style="199" customWidth="1"/>
    <col min="13054" max="13054" width="20.1796875" style="199" customWidth="1"/>
    <col min="13055" max="13055" width="11.26953125" style="199" customWidth="1"/>
    <col min="13056" max="13056" width="10.54296875" style="199" customWidth="1"/>
    <col min="13057" max="13057" width="6.81640625" style="199" customWidth="1"/>
    <col min="13058" max="13058" width="10.54296875" style="199" customWidth="1"/>
    <col min="13059" max="13059" width="35.453125" style="199" customWidth="1"/>
    <col min="13060" max="13060" width="13.7265625" style="199" customWidth="1"/>
    <col min="13061" max="13061" width="3.453125" style="199" customWidth="1"/>
    <col min="13062" max="13062" width="6.81640625" style="199" customWidth="1"/>
    <col min="13063" max="13063" width="2.1796875" style="199" customWidth="1"/>
    <col min="13064" max="13064" width="9.54296875" style="199" customWidth="1"/>
    <col min="13065" max="13065" width="2.26953125" style="199" customWidth="1"/>
    <col min="13066" max="13066" width="9" style="199" customWidth="1"/>
    <col min="13067" max="13067" width="0" style="199" hidden="1" customWidth="1"/>
    <col min="13068" max="13068" width="14" style="199" customWidth="1"/>
    <col min="13069" max="13308" width="8.54296875" style="199"/>
    <col min="13309" max="13309" width="5.453125" style="199" customWidth="1"/>
    <col min="13310" max="13310" width="20.1796875" style="199" customWidth="1"/>
    <col min="13311" max="13311" width="11.26953125" style="199" customWidth="1"/>
    <col min="13312" max="13312" width="10.54296875" style="199" customWidth="1"/>
    <col min="13313" max="13313" width="6.81640625" style="199" customWidth="1"/>
    <col min="13314" max="13314" width="10.54296875" style="199" customWidth="1"/>
    <col min="13315" max="13315" width="35.453125" style="199" customWidth="1"/>
    <col min="13316" max="13316" width="13.7265625" style="199" customWidth="1"/>
    <col min="13317" max="13317" width="3.453125" style="199" customWidth="1"/>
    <col min="13318" max="13318" width="6.81640625" style="199" customWidth="1"/>
    <col min="13319" max="13319" width="2.1796875" style="199" customWidth="1"/>
    <col min="13320" max="13320" width="9.54296875" style="199" customWidth="1"/>
    <col min="13321" max="13321" width="2.26953125" style="199" customWidth="1"/>
    <col min="13322" max="13322" width="9" style="199" customWidth="1"/>
    <col min="13323" max="13323" width="0" style="199" hidden="1" customWidth="1"/>
    <col min="13324" max="13324" width="14" style="199" customWidth="1"/>
    <col min="13325" max="13564" width="8.54296875" style="199"/>
    <col min="13565" max="13565" width="5.453125" style="199" customWidth="1"/>
    <col min="13566" max="13566" width="20.1796875" style="199" customWidth="1"/>
    <col min="13567" max="13567" width="11.26953125" style="199" customWidth="1"/>
    <col min="13568" max="13568" width="10.54296875" style="199" customWidth="1"/>
    <col min="13569" max="13569" width="6.81640625" style="199" customWidth="1"/>
    <col min="13570" max="13570" width="10.54296875" style="199" customWidth="1"/>
    <col min="13571" max="13571" width="35.453125" style="199" customWidth="1"/>
    <col min="13572" max="13572" width="13.7265625" style="199" customWidth="1"/>
    <col min="13573" max="13573" width="3.453125" style="199" customWidth="1"/>
    <col min="13574" max="13574" width="6.81640625" style="199" customWidth="1"/>
    <col min="13575" max="13575" width="2.1796875" style="199" customWidth="1"/>
    <col min="13576" max="13576" width="9.54296875" style="199" customWidth="1"/>
    <col min="13577" max="13577" width="2.26953125" style="199" customWidth="1"/>
    <col min="13578" max="13578" width="9" style="199" customWidth="1"/>
    <col min="13579" max="13579" width="0" style="199" hidden="1" customWidth="1"/>
    <col min="13580" max="13580" width="14" style="199" customWidth="1"/>
    <col min="13581" max="13820" width="8.54296875" style="199"/>
    <col min="13821" max="13821" width="5.453125" style="199" customWidth="1"/>
    <col min="13822" max="13822" width="20.1796875" style="199" customWidth="1"/>
    <col min="13823" max="13823" width="11.26953125" style="199" customWidth="1"/>
    <col min="13824" max="13824" width="10.54296875" style="199" customWidth="1"/>
    <col min="13825" max="13825" width="6.81640625" style="199" customWidth="1"/>
    <col min="13826" max="13826" width="10.54296875" style="199" customWidth="1"/>
    <col min="13827" max="13827" width="35.453125" style="199" customWidth="1"/>
    <col min="13828" max="13828" width="13.7265625" style="199" customWidth="1"/>
    <col min="13829" max="13829" width="3.453125" style="199" customWidth="1"/>
    <col min="13830" max="13830" width="6.81640625" style="199" customWidth="1"/>
    <col min="13831" max="13831" width="2.1796875" style="199" customWidth="1"/>
    <col min="13832" max="13832" width="9.54296875" style="199" customWidth="1"/>
    <col min="13833" max="13833" width="2.26953125" style="199" customWidth="1"/>
    <col min="13834" max="13834" width="9" style="199" customWidth="1"/>
    <col min="13835" max="13835" width="0" style="199" hidden="1" customWidth="1"/>
    <col min="13836" max="13836" width="14" style="199" customWidth="1"/>
    <col min="13837" max="14076" width="8.54296875" style="199"/>
    <col min="14077" max="14077" width="5.453125" style="199" customWidth="1"/>
    <col min="14078" max="14078" width="20.1796875" style="199" customWidth="1"/>
    <col min="14079" max="14079" width="11.26953125" style="199" customWidth="1"/>
    <col min="14080" max="14080" width="10.54296875" style="199" customWidth="1"/>
    <col min="14081" max="14081" width="6.81640625" style="199" customWidth="1"/>
    <col min="14082" max="14082" width="10.54296875" style="199" customWidth="1"/>
    <col min="14083" max="14083" width="35.453125" style="199" customWidth="1"/>
    <col min="14084" max="14084" width="13.7265625" style="199" customWidth="1"/>
    <col min="14085" max="14085" width="3.453125" style="199" customWidth="1"/>
    <col min="14086" max="14086" width="6.81640625" style="199" customWidth="1"/>
    <col min="14087" max="14087" width="2.1796875" style="199" customWidth="1"/>
    <col min="14088" max="14088" width="9.54296875" style="199" customWidth="1"/>
    <col min="14089" max="14089" width="2.26953125" style="199" customWidth="1"/>
    <col min="14090" max="14090" width="9" style="199" customWidth="1"/>
    <col min="14091" max="14091" width="0" style="199" hidden="1" customWidth="1"/>
    <col min="14092" max="14092" width="14" style="199" customWidth="1"/>
    <col min="14093" max="14332" width="8.54296875" style="199"/>
    <col min="14333" max="14333" width="5.453125" style="199" customWidth="1"/>
    <col min="14334" max="14334" width="20.1796875" style="199" customWidth="1"/>
    <col min="14335" max="14335" width="11.26953125" style="199" customWidth="1"/>
    <col min="14336" max="14336" width="10.54296875" style="199" customWidth="1"/>
    <col min="14337" max="14337" width="6.81640625" style="199" customWidth="1"/>
    <col min="14338" max="14338" width="10.54296875" style="199" customWidth="1"/>
    <col min="14339" max="14339" width="35.453125" style="199" customWidth="1"/>
    <col min="14340" max="14340" width="13.7265625" style="199" customWidth="1"/>
    <col min="14341" max="14341" width="3.453125" style="199" customWidth="1"/>
    <col min="14342" max="14342" width="6.81640625" style="199" customWidth="1"/>
    <col min="14343" max="14343" width="2.1796875" style="199" customWidth="1"/>
    <col min="14344" max="14344" width="9.54296875" style="199" customWidth="1"/>
    <col min="14345" max="14345" width="2.26953125" style="199" customWidth="1"/>
    <col min="14346" max="14346" width="9" style="199" customWidth="1"/>
    <col min="14347" max="14347" width="0" style="199" hidden="1" customWidth="1"/>
    <col min="14348" max="14348" width="14" style="199" customWidth="1"/>
    <col min="14349" max="14588" width="8.54296875" style="199"/>
    <col min="14589" max="14589" width="5.453125" style="199" customWidth="1"/>
    <col min="14590" max="14590" width="20.1796875" style="199" customWidth="1"/>
    <col min="14591" max="14591" width="11.26953125" style="199" customWidth="1"/>
    <col min="14592" max="14592" width="10.54296875" style="199" customWidth="1"/>
    <col min="14593" max="14593" width="6.81640625" style="199" customWidth="1"/>
    <col min="14594" max="14594" width="10.54296875" style="199" customWidth="1"/>
    <col min="14595" max="14595" width="35.453125" style="199" customWidth="1"/>
    <col min="14596" max="14596" width="13.7265625" style="199" customWidth="1"/>
    <col min="14597" max="14597" width="3.453125" style="199" customWidth="1"/>
    <col min="14598" max="14598" width="6.81640625" style="199" customWidth="1"/>
    <col min="14599" max="14599" width="2.1796875" style="199" customWidth="1"/>
    <col min="14600" max="14600" width="9.54296875" style="199" customWidth="1"/>
    <col min="14601" max="14601" width="2.26953125" style="199" customWidth="1"/>
    <col min="14602" max="14602" width="9" style="199" customWidth="1"/>
    <col min="14603" max="14603" width="0" style="199" hidden="1" customWidth="1"/>
    <col min="14604" max="14604" width="14" style="199" customWidth="1"/>
    <col min="14605" max="14844" width="8.54296875" style="199"/>
    <col min="14845" max="14845" width="5.453125" style="199" customWidth="1"/>
    <col min="14846" max="14846" width="20.1796875" style="199" customWidth="1"/>
    <col min="14847" max="14847" width="11.26953125" style="199" customWidth="1"/>
    <col min="14848" max="14848" width="10.54296875" style="199" customWidth="1"/>
    <col min="14849" max="14849" width="6.81640625" style="199" customWidth="1"/>
    <col min="14850" max="14850" width="10.54296875" style="199" customWidth="1"/>
    <col min="14851" max="14851" width="35.453125" style="199" customWidth="1"/>
    <col min="14852" max="14852" width="13.7265625" style="199" customWidth="1"/>
    <col min="14853" max="14853" width="3.453125" style="199" customWidth="1"/>
    <col min="14854" max="14854" width="6.81640625" style="199" customWidth="1"/>
    <col min="14855" max="14855" width="2.1796875" style="199" customWidth="1"/>
    <col min="14856" max="14856" width="9.54296875" style="199" customWidth="1"/>
    <col min="14857" max="14857" width="2.26953125" style="199" customWidth="1"/>
    <col min="14858" max="14858" width="9" style="199" customWidth="1"/>
    <col min="14859" max="14859" width="0" style="199" hidden="1" customWidth="1"/>
    <col min="14860" max="14860" width="14" style="199" customWidth="1"/>
    <col min="14861" max="15100" width="8.54296875" style="199"/>
    <col min="15101" max="15101" width="5.453125" style="199" customWidth="1"/>
    <col min="15102" max="15102" width="20.1796875" style="199" customWidth="1"/>
    <col min="15103" max="15103" width="11.26953125" style="199" customWidth="1"/>
    <col min="15104" max="15104" width="10.54296875" style="199" customWidth="1"/>
    <col min="15105" max="15105" width="6.81640625" style="199" customWidth="1"/>
    <col min="15106" max="15106" width="10.54296875" style="199" customWidth="1"/>
    <col min="15107" max="15107" width="35.453125" style="199" customWidth="1"/>
    <col min="15108" max="15108" width="13.7265625" style="199" customWidth="1"/>
    <col min="15109" max="15109" width="3.453125" style="199" customWidth="1"/>
    <col min="15110" max="15110" width="6.81640625" style="199" customWidth="1"/>
    <col min="15111" max="15111" width="2.1796875" style="199" customWidth="1"/>
    <col min="15112" max="15112" width="9.54296875" style="199" customWidth="1"/>
    <col min="15113" max="15113" width="2.26953125" style="199" customWidth="1"/>
    <col min="15114" max="15114" width="9" style="199" customWidth="1"/>
    <col min="15115" max="15115" width="0" style="199" hidden="1" customWidth="1"/>
    <col min="15116" max="15116" width="14" style="199" customWidth="1"/>
    <col min="15117" max="15356" width="8.54296875" style="199"/>
    <col min="15357" max="15357" width="5.453125" style="199" customWidth="1"/>
    <col min="15358" max="15358" width="20.1796875" style="199" customWidth="1"/>
    <col min="15359" max="15359" width="11.26953125" style="199" customWidth="1"/>
    <col min="15360" max="15360" width="10.54296875" style="199" customWidth="1"/>
    <col min="15361" max="15361" width="6.81640625" style="199" customWidth="1"/>
    <col min="15362" max="15362" width="10.54296875" style="199" customWidth="1"/>
    <col min="15363" max="15363" width="35.453125" style="199" customWidth="1"/>
    <col min="15364" max="15364" width="13.7265625" style="199" customWidth="1"/>
    <col min="15365" max="15365" width="3.453125" style="199" customWidth="1"/>
    <col min="15366" max="15366" width="6.81640625" style="199" customWidth="1"/>
    <col min="15367" max="15367" width="2.1796875" style="199" customWidth="1"/>
    <col min="15368" max="15368" width="9.54296875" style="199" customWidth="1"/>
    <col min="15369" max="15369" width="2.26953125" style="199" customWidth="1"/>
    <col min="15370" max="15370" width="9" style="199" customWidth="1"/>
    <col min="15371" max="15371" width="0" style="199" hidden="1" customWidth="1"/>
    <col min="15372" max="15372" width="14" style="199" customWidth="1"/>
    <col min="15373" max="15612" width="8.54296875" style="199"/>
    <col min="15613" max="15613" width="5.453125" style="199" customWidth="1"/>
    <col min="15614" max="15614" width="20.1796875" style="199" customWidth="1"/>
    <col min="15615" max="15615" width="11.26953125" style="199" customWidth="1"/>
    <col min="15616" max="15616" width="10.54296875" style="199" customWidth="1"/>
    <col min="15617" max="15617" width="6.81640625" style="199" customWidth="1"/>
    <col min="15618" max="15618" width="10.54296875" style="199" customWidth="1"/>
    <col min="15619" max="15619" width="35.453125" style="199" customWidth="1"/>
    <col min="15620" max="15620" width="13.7265625" style="199" customWidth="1"/>
    <col min="15621" max="15621" width="3.453125" style="199" customWidth="1"/>
    <col min="15622" max="15622" width="6.81640625" style="199" customWidth="1"/>
    <col min="15623" max="15623" width="2.1796875" style="199" customWidth="1"/>
    <col min="15624" max="15624" width="9.54296875" style="199" customWidth="1"/>
    <col min="15625" max="15625" width="2.26953125" style="199" customWidth="1"/>
    <col min="15626" max="15626" width="9" style="199" customWidth="1"/>
    <col min="15627" max="15627" width="0" style="199" hidden="1" customWidth="1"/>
    <col min="15628" max="15628" width="14" style="199" customWidth="1"/>
    <col min="15629" max="15868" width="8.54296875" style="199"/>
    <col min="15869" max="15869" width="5.453125" style="199" customWidth="1"/>
    <col min="15870" max="15870" width="20.1796875" style="199" customWidth="1"/>
    <col min="15871" max="15871" width="11.26953125" style="199" customWidth="1"/>
    <col min="15872" max="15872" width="10.54296875" style="199" customWidth="1"/>
    <col min="15873" max="15873" width="6.81640625" style="199" customWidth="1"/>
    <col min="15874" max="15874" width="10.54296875" style="199" customWidth="1"/>
    <col min="15875" max="15875" width="35.453125" style="199" customWidth="1"/>
    <col min="15876" max="15876" width="13.7265625" style="199" customWidth="1"/>
    <col min="15877" max="15877" width="3.453125" style="199" customWidth="1"/>
    <col min="15878" max="15878" width="6.81640625" style="199" customWidth="1"/>
    <col min="15879" max="15879" width="2.1796875" style="199" customWidth="1"/>
    <col min="15880" max="15880" width="9.54296875" style="199" customWidth="1"/>
    <col min="15881" max="15881" width="2.26953125" style="199" customWidth="1"/>
    <col min="15882" max="15882" width="9" style="199" customWidth="1"/>
    <col min="15883" max="15883" width="0" style="199" hidden="1" customWidth="1"/>
    <col min="15884" max="15884" width="14" style="199" customWidth="1"/>
    <col min="15885" max="16124" width="8.54296875" style="199"/>
    <col min="16125" max="16125" width="5.453125" style="199" customWidth="1"/>
    <col min="16126" max="16126" width="20.1796875" style="199" customWidth="1"/>
    <col min="16127" max="16127" width="11.26953125" style="199" customWidth="1"/>
    <col min="16128" max="16128" width="10.54296875" style="199" customWidth="1"/>
    <col min="16129" max="16129" width="6.81640625" style="199" customWidth="1"/>
    <col min="16130" max="16130" width="10.54296875" style="199" customWidth="1"/>
    <col min="16131" max="16131" width="35.453125" style="199" customWidth="1"/>
    <col min="16132" max="16132" width="13.7265625" style="199" customWidth="1"/>
    <col min="16133" max="16133" width="3.453125" style="199" customWidth="1"/>
    <col min="16134" max="16134" width="6.81640625" style="199" customWidth="1"/>
    <col min="16135" max="16135" width="2.1796875" style="199" customWidth="1"/>
    <col min="16136" max="16136" width="9.54296875" style="199" customWidth="1"/>
    <col min="16137" max="16137" width="2.26953125" style="199" customWidth="1"/>
    <col min="16138" max="16138" width="9" style="199" customWidth="1"/>
    <col min="16139" max="16139" width="0" style="199" hidden="1" customWidth="1"/>
    <col min="16140" max="16140" width="14" style="199" customWidth="1"/>
    <col min="16141" max="16384" width="8.54296875" style="199"/>
  </cols>
  <sheetData>
    <row r="1" spans="1:16">
      <c r="A1" s="176"/>
      <c r="B1" s="176"/>
      <c r="C1" s="176"/>
      <c r="D1" s="176"/>
      <c r="E1" s="176"/>
      <c r="F1" s="176" t="s">
        <v>130</v>
      </c>
      <c r="G1" s="198" t="s">
        <v>131</v>
      </c>
      <c r="H1" s="176"/>
      <c r="I1" s="176"/>
      <c r="J1" s="176"/>
      <c r="K1" s="176"/>
      <c r="L1" s="176"/>
      <c r="M1" s="176"/>
      <c r="N1" s="176"/>
      <c r="O1" s="176"/>
      <c r="P1" s="176"/>
    </row>
    <row r="2" spans="1:16" ht="15.75" customHeight="1">
      <c r="A2" s="277" t="s">
        <v>0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</row>
    <row r="3" spans="1:16" ht="48.75" customHeight="1" thickBot="1">
      <c r="A3" s="278" t="s">
        <v>122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6" ht="28">
      <c r="A4" s="200" t="s">
        <v>1</v>
      </c>
      <c r="B4" s="279" t="s">
        <v>2</v>
      </c>
      <c r="C4" s="279"/>
      <c r="D4" s="279"/>
      <c r="E4" s="279" t="s">
        <v>3</v>
      </c>
      <c r="F4" s="279"/>
      <c r="G4" s="279"/>
      <c r="H4" s="279" t="s">
        <v>4</v>
      </c>
      <c r="I4" s="279"/>
      <c r="J4" s="279"/>
      <c r="K4" s="279"/>
      <c r="L4" s="279"/>
      <c r="M4" s="279"/>
      <c r="N4" s="279"/>
      <c r="O4" s="279"/>
      <c r="P4" s="201" t="s">
        <v>5</v>
      </c>
    </row>
    <row r="5" spans="1:16" ht="14.5" thickBot="1">
      <c r="A5" s="202">
        <v>1</v>
      </c>
      <c r="B5" s="280">
        <v>2</v>
      </c>
      <c r="C5" s="280"/>
      <c r="D5" s="280"/>
      <c r="E5" s="280">
        <v>3</v>
      </c>
      <c r="F5" s="280"/>
      <c r="G5" s="280"/>
      <c r="H5" s="280">
        <v>4</v>
      </c>
      <c r="I5" s="280"/>
      <c r="J5" s="280"/>
      <c r="K5" s="280"/>
      <c r="L5" s="280"/>
      <c r="M5" s="280"/>
      <c r="N5" s="280"/>
      <c r="O5" s="280"/>
      <c r="P5" s="203">
        <v>5</v>
      </c>
    </row>
    <row r="6" spans="1:16" ht="14.5" thickBot="1">
      <c r="A6" s="281" t="s">
        <v>110</v>
      </c>
      <c r="B6" s="282"/>
      <c r="C6" s="282"/>
      <c r="D6" s="282"/>
      <c r="E6" s="283"/>
      <c r="F6" s="283"/>
      <c r="G6" s="283"/>
      <c r="H6" s="282"/>
      <c r="I6" s="282"/>
      <c r="J6" s="282"/>
      <c r="K6" s="282"/>
      <c r="L6" s="282"/>
      <c r="M6" s="282"/>
      <c r="N6" s="282"/>
      <c r="O6" s="282"/>
      <c r="P6" s="284"/>
    </row>
    <row r="7" spans="1:16" ht="36.75" customHeight="1" thickBot="1">
      <c r="A7" s="274">
        <v>1</v>
      </c>
      <c r="B7" s="285" t="s">
        <v>121</v>
      </c>
      <c r="C7" s="286"/>
      <c r="D7" s="286"/>
      <c r="E7" s="179" t="s">
        <v>6</v>
      </c>
      <c r="F7" s="2">
        <v>19.100000000000001</v>
      </c>
      <c r="G7" s="2" t="s">
        <v>7</v>
      </c>
      <c r="H7" s="270" t="s">
        <v>8</v>
      </c>
      <c r="I7" s="271"/>
      <c r="J7" s="271" t="str">
        <f>CONCATENATE("",F7,"+",F8,"*",C8,"",)</f>
        <v>19,1+0,04*5053</v>
      </c>
      <c r="K7" s="271"/>
      <c r="L7" s="271"/>
      <c r="M7" s="187" t="s">
        <v>9</v>
      </c>
      <c r="N7" s="182">
        <f>ROUND(F7+F8*C8,2)</f>
        <v>221.22</v>
      </c>
      <c r="O7" s="4"/>
      <c r="P7" s="204">
        <f>N9</f>
        <v>303.69</v>
      </c>
    </row>
    <row r="8" spans="1:16" ht="30" customHeight="1">
      <c r="A8" s="275"/>
      <c r="B8" s="205" t="s">
        <v>10</v>
      </c>
      <c r="C8" s="176">
        <f>C9+C10+C11</f>
        <v>5053</v>
      </c>
      <c r="D8" s="176" t="s">
        <v>11</v>
      </c>
      <c r="E8" s="180" t="s">
        <v>12</v>
      </c>
      <c r="F8" s="5">
        <v>0.04</v>
      </c>
      <c r="G8" s="5" t="s">
        <v>7</v>
      </c>
      <c r="H8" s="262" t="s">
        <v>119</v>
      </c>
      <c r="I8" s="263"/>
      <c r="J8" s="263"/>
      <c r="K8" s="263"/>
      <c r="L8" s="263"/>
      <c r="M8" s="263"/>
      <c r="N8" s="264"/>
      <c r="O8" s="6"/>
      <c r="P8" s="206"/>
    </row>
    <row r="9" spans="1:16" ht="30" customHeight="1">
      <c r="A9" s="275"/>
      <c r="B9" s="205" t="s">
        <v>13</v>
      </c>
      <c r="C9" s="176">
        <v>2893</v>
      </c>
      <c r="D9" s="176" t="s">
        <v>11</v>
      </c>
      <c r="E9" s="181"/>
      <c r="F9" s="177">
        <f>C9/C8</f>
        <v>0.56999999999999995</v>
      </c>
      <c r="G9" s="178" t="s">
        <v>14</v>
      </c>
      <c r="H9" s="262" t="s">
        <v>124</v>
      </c>
      <c r="I9" s="263"/>
      <c r="J9" s="263"/>
      <c r="K9" s="263"/>
      <c r="L9" s="263"/>
      <c r="M9" s="188" t="s">
        <v>9</v>
      </c>
      <c r="N9" s="189">
        <f>N7*F14*F18</f>
        <v>303.69</v>
      </c>
      <c r="O9" s="6"/>
      <c r="P9" s="206"/>
    </row>
    <row r="10" spans="1:16" ht="30" customHeight="1">
      <c r="A10" s="275"/>
      <c r="B10" s="205" t="s">
        <v>117</v>
      </c>
      <c r="C10" s="176">
        <f>100+300+60+80+195+373+331+176+70+45+60+80+165+125</f>
        <v>2160</v>
      </c>
      <c r="D10" s="176" t="s">
        <v>11</v>
      </c>
      <c r="E10" s="181"/>
      <c r="F10" s="177">
        <f>C10/C8</f>
        <v>0.43</v>
      </c>
      <c r="G10" s="178" t="s">
        <v>15</v>
      </c>
      <c r="H10" s="262"/>
      <c r="I10" s="263"/>
      <c r="J10" s="263"/>
      <c r="K10" s="263"/>
      <c r="L10" s="263"/>
      <c r="M10" s="263"/>
      <c r="N10" s="264"/>
      <c r="O10" s="6"/>
      <c r="P10" s="206"/>
    </row>
    <row r="11" spans="1:16" ht="30" customHeight="1">
      <c r="A11" s="275"/>
      <c r="B11" s="205" t="s">
        <v>118</v>
      </c>
      <c r="C11" s="176">
        <v>0</v>
      </c>
      <c r="D11" s="176" t="s">
        <v>11</v>
      </c>
      <c r="E11" s="181"/>
      <c r="F11" s="177">
        <f>C11/C8</f>
        <v>0</v>
      </c>
      <c r="G11" s="178" t="s">
        <v>16</v>
      </c>
      <c r="H11" s="190"/>
      <c r="I11" s="188"/>
      <c r="J11" s="188"/>
      <c r="K11" s="188"/>
      <c r="L11" s="188"/>
      <c r="M11" s="188"/>
      <c r="N11" s="189"/>
      <c r="O11" s="6"/>
      <c r="P11" s="206"/>
    </row>
    <row r="12" spans="1:16" ht="32.25" customHeight="1">
      <c r="A12" s="275"/>
      <c r="B12" s="181"/>
      <c r="C12" s="207"/>
      <c r="D12" s="207"/>
      <c r="E12" s="180" t="s">
        <v>17</v>
      </c>
      <c r="F12" s="5">
        <v>1.2</v>
      </c>
      <c r="G12" s="5" t="s">
        <v>18</v>
      </c>
      <c r="H12" s="190"/>
      <c r="I12" s="188"/>
      <c r="J12" s="188"/>
      <c r="K12" s="188"/>
      <c r="L12" s="188"/>
      <c r="M12" s="188"/>
      <c r="N12" s="189"/>
      <c r="O12" s="8"/>
      <c r="P12" s="9"/>
    </row>
    <row r="13" spans="1:16" ht="32.25" customHeight="1">
      <c r="A13" s="275"/>
      <c r="B13" s="181"/>
      <c r="C13" s="207"/>
      <c r="D13" s="207"/>
      <c r="E13" s="180" t="s">
        <v>19</v>
      </c>
      <c r="F13" s="5">
        <v>1</v>
      </c>
      <c r="G13" s="178" t="s">
        <v>96</v>
      </c>
      <c r="H13" s="262"/>
      <c r="I13" s="263"/>
      <c r="J13" s="263"/>
      <c r="K13" s="263"/>
      <c r="L13" s="263"/>
      <c r="M13" s="263"/>
      <c r="N13" s="264"/>
      <c r="O13" s="8"/>
      <c r="P13" s="9"/>
    </row>
    <row r="14" spans="1:16" ht="32.25" customHeight="1">
      <c r="A14" s="275"/>
      <c r="B14" s="181"/>
      <c r="C14" s="207"/>
      <c r="D14" s="207"/>
      <c r="E14" s="180" t="s">
        <v>20</v>
      </c>
      <c r="F14" s="5">
        <v>1.3</v>
      </c>
      <c r="G14" s="5" t="s">
        <v>48</v>
      </c>
      <c r="H14" s="190"/>
      <c r="I14" s="188"/>
      <c r="J14" s="188"/>
      <c r="K14" s="188"/>
      <c r="L14" s="188"/>
      <c r="M14" s="188"/>
      <c r="N14" s="189"/>
      <c r="O14" s="8"/>
      <c r="P14" s="9"/>
    </row>
    <row r="15" spans="1:16" ht="32.25" customHeight="1">
      <c r="A15" s="275"/>
      <c r="B15" s="181"/>
      <c r="C15" s="207"/>
      <c r="D15" s="207"/>
      <c r="E15" s="180" t="s">
        <v>21</v>
      </c>
      <c r="F15" s="5">
        <v>1</v>
      </c>
      <c r="G15" s="5" t="s">
        <v>22</v>
      </c>
      <c r="H15" s="190"/>
      <c r="I15" s="188"/>
      <c r="J15" s="188"/>
      <c r="K15" s="188"/>
      <c r="L15" s="188"/>
      <c r="M15" s="188"/>
      <c r="N15" s="189"/>
      <c r="O15" s="8"/>
      <c r="P15" s="9"/>
    </row>
    <row r="16" spans="1:16" ht="32.25" customHeight="1">
      <c r="A16" s="275"/>
      <c r="B16" s="181"/>
      <c r="C16" s="207"/>
      <c r="D16" s="207"/>
      <c r="E16" s="180" t="s">
        <v>23</v>
      </c>
      <c r="F16" s="5">
        <v>1</v>
      </c>
      <c r="G16" s="5" t="s">
        <v>24</v>
      </c>
      <c r="H16" s="183"/>
      <c r="I16" s="265"/>
      <c r="J16" s="265"/>
      <c r="K16" s="265"/>
      <c r="L16" s="265"/>
      <c r="M16" s="265"/>
      <c r="N16" s="266"/>
      <c r="O16" s="8"/>
      <c r="P16" s="9"/>
    </row>
    <row r="17" spans="1:19" ht="32.25" customHeight="1">
      <c r="A17" s="275"/>
      <c r="B17" s="181"/>
      <c r="C17" s="207"/>
      <c r="D17" s="207"/>
      <c r="E17" s="180" t="s">
        <v>25</v>
      </c>
      <c r="F17" s="5">
        <v>1</v>
      </c>
      <c r="G17" s="5" t="s">
        <v>26</v>
      </c>
      <c r="H17" s="183"/>
      <c r="I17" s="191"/>
      <c r="J17" s="191"/>
      <c r="K17" s="191"/>
      <c r="L17" s="191"/>
      <c r="M17" s="191"/>
      <c r="N17" s="192"/>
      <c r="O17" s="8"/>
      <c r="P17" s="9"/>
    </row>
    <row r="18" spans="1:19" ht="32.25" customHeight="1" thickBot="1">
      <c r="A18" s="276"/>
      <c r="B18" s="181"/>
      <c r="C18" s="207"/>
      <c r="D18" s="207"/>
      <c r="E18" s="180" t="s">
        <v>113</v>
      </c>
      <c r="F18" s="5">
        <f>0.72*1+0.28*1.2+0*1.2</f>
        <v>1.056</v>
      </c>
      <c r="G18" s="5" t="s">
        <v>123</v>
      </c>
      <c r="H18" s="190"/>
      <c r="I18" s="188"/>
      <c r="J18" s="191"/>
      <c r="K18" s="191"/>
      <c r="L18" s="191"/>
      <c r="M18" s="191"/>
      <c r="N18" s="192"/>
      <c r="O18" s="8"/>
      <c r="P18" s="9"/>
    </row>
    <row r="19" spans="1:19" s="175" customFormat="1" ht="24" customHeight="1">
      <c r="A19" s="272">
        <v>2</v>
      </c>
      <c r="B19" s="267" t="s">
        <v>120</v>
      </c>
      <c r="C19" s="268"/>
      <c r="D19" s="269"/>
      <c r="E19" s="179" t="s">
        <v>6</v>
      </c>
      <c r="F19" s="169">
        <v>176.5</v>
      </c>
      <c r="G19" s="208" t="s">
        <v>114</v>
      </c>
      <c r="H19" s="270" t="s">
        <v>8</v>
      </c>
      <c r="I19" s="271"/>
      <c r="J19" s="271" t="str">
        <f>CONCATENATE("",F19,"+",F20,"*",C20,"",)</f>
        <v>176,5+0,697*2160</v>
      </c>
      <c r="K19" s="271"/>
      <c r="L19" s="271"/>
      <c r="M19" s="187" t="s">
        <v>9</v>
      </c>
      <c r="N19" s="3">
        <f>ROUND(F19+F20*C20,2)</f>
        <v>1682.02</v>
      </c>
      <c r="O19" s="170"/>
      <c r="P19" s="171">
        <f>N19</f>
        <v>1682.02</v>
      </c>
      <c r="Q19" s="172"/>
      <c r="R19" s="173"/>
      <c r="S19" s="174"/>
    </row>
    <row r="20" spans="1:19" s="175" customFormat="1" ht="14.5" thickBot="1">
      <c r="A20" s="273"/>
      <c r="B20" s="184" t="s">
        <v>112</v>
      </c>
      <c r="C20" s="185">
        <f>C10</f>
        <v>2160</v>
      </c>
      <c r="D20" s="186" t="s">
        <v>11</v>
      </c>
      <c r="E20" s="180" t="s">
        <v>12</v>
      </c>
      <c r="F20" s="194">
        <v>0.69699999999999995</v>
      </c>
      <c r="G20" s="209" t="s">
        <v>114</v>
      </c>
      <c r="H20" s="251"/>
      <c r="I20" s="252"/>
      <c r="J20" s="252"/>
      <c r="K20" s="210"/>
      <c r="L20" s="211"/>
      <c r="M20" s="211"/>
      <c r="N20" s="211"/>
      <c r="O20" s="212">
        <v>1</v>
      </c>
      <c r="P20" s="213"/>
      <c r="Q20" s="172"/>
      <c r="R20" s="173"/>
      <c r="S20" s="174"/>
    </row>
    <row r="21" spans="1:19" s="175" customFormat="1" ht="52.5" customHeight="1" thickBot="1">
      <c r="A21" s="245">
        <v>3</v>
      </c>
      <c r="B21" s="247" t="s">
        <v>125</v>
      </c>
      <c r="C21" s="248"/>
      <c r="D21" s="248"/>
      <c r="E21" s="214" t="s">
        <v>17</v>
      </c>
      <c r="F21" s="215">
        <v>0.05</v>
      </c>
      <c r="G21" s="216" t="s">
        <v>51</v>
      </c>
      <c r="H21" s="217">
        <v>2</v>
      </c>
      <c r="I21" s="218" t="s">
        <v>128</v>
      </c>
      <c r="J21" s="193">
        <f>F21</f>
        <v>0.05</v>
      </c>
      <c r="K21" s="193" t="s">
        <v>128</v>
      </c>
      <c r="L21" s="193">
        <f>F22</f>
        <v>1.2</v>
      </c>
      <c r="M21" s="193" t="s">
        <v>129</v>
      </c>
      <c r="N21" s="195">
        <f>H21*J21*L21</f>
        <v>0.12</v>
      </c>
      <c r="O21" s="219"/>
      <c r="P21" s="220">
        <f>N21</f>
        <v>0.12</v>
      </c>
      <c r="Q21" s="172"/>
      <c r="R21" s="173"/>
      <c r="S21" s="174"/>
    </row>
    <row r="22" spans="1:19" s="175" customFormat="1" ht="52.5" customHeight="1" thickBot="1">
      <c r="A22" s="246"/>
      <c r="B22" s="249"/>
      <c r="C22" s="250"/>
      <c r="D22" s="250"/>
      <c r="E22" s="221" t="s">
        <v>126</v>
      </c>
      <c r="F22" s="197">
        <v>1.2</v>
      </c>
      <c r="G22" s="222" t="s">
        <v>127</v>
      </c>
      <c r="H22" s="218"/>
      <c r="I22" s="218"/>
      <c r="J22" s="193"/>
      <c r="K22" s="193"/>
      <c r="L22" s="193"/>
      <c r="M22" s="193"/>
      <c r="N22" s="195"/>
      <c r="O22" s="219"/>
      <c r="P22" s="196"/>
      <c r="Q22" s="172"/>
      <c r="R22" s="173"/>
      <c r="S22" s="174"/>
    </row>
    <row r="23" spans="1:19" ht="15.75" customHeight="1" thickBot="1">
      <c r="A23" s="223" t="s">
        <v>31</v>
      </c>
      <c r="B23" s="253" t="s">
        <v>27</v>
      </c>
      <c r="C23" s="254"/>
      <c r="D23" s="255"/>
      <c r="E23" s="224"/>
      <c r="F23" s="225"/>
      <c r="G23" s="226"/>
      <c r="H23" s="14"/>
      <c r="I23" s="134"/>
      <c r="J23" s="4"/>
      <c r="K23" s="4"/>
      <c r="L23" s="4"/>
      <c r="M23" s="4"/>
      <c r="N23" s="15"/>
      <c r="O23" s="16"/>
      <c r="P23" s="227">
        <f>SUM(P7:P21)</f>
        <v>1985.83</v>
      </c>
    </row>
    <row r="24" spans="1:19" ht="16.75" hidden="1" customHeight="1">
      <c r="A24" s="228"/>
      <c r="B24" s="229"/>
      <c r="C24" s="230"/>
      <c r="D24" s="230"/>
      <c r="E24" s="231"/>
      <c r="F24" s="225"/>
      <c r="G24" s="18"/>
      <c r="H24" s="19"/>
      <c r="I24" s="20"/>
      <c r="J24" s="11"/>
      <c r="K24" s="11"/>
      <c r="L24" s="11"/>
      <c r="M24" s="11"/>
      <c r="N24" s="11"/>
      <c r="O24" s="21"/>
      <c r="P24" s="232"/>
    </row>
    <row r="25" spans="1:19" ht="15.75" hidden="1" customHeight="1">
      <c r="A25" s="228"/>
      <c r="B25" s="229"/>
      <c r="C25" s="230"/>
      <c r="D25" s="230"/>
      <c r="E25" s="233"/>
      <c r="F25" s="234"/>
      <c r="G25" s="23"/>
      <c r="H25" s="24"/>
      <c r="I25" s="25"/>
      <c r="J25" s="26"/>
      <c r="K25" s="26"/>
      <c r="L25" s="26"/>
      <c r="M25" s="26"/>
      <c r="N25" s="26"/>
      <c r="O25" s="27"/>
      <c r="P25" s="235"/>
    </row>
    <row r="26" spans="1:19" ht="69.650000000000006" customHeight="1" thickBot="1">
      <c r="A26" s="236" t="s">
        <v>47</v>
      </c>
      <c r="B26" s="256" t="s">
        <v>115</v>
      </c>
      <c r="C26" s="257"/>
      <c r="D26" s="258"/>
      <c r="E26" s="237" t="s">
        <v>28</v>
      </c>
      <c r="F26" s="238">
        <v>7.641</v>
      </c>
      <c r="G26" s="28" t="s">
        <v>116</v>
      </c>
      <c r="H26" s="29">
        <f>P23</f>
        <v>1985.83</v>
      </c>
      <c r="I26" s="30" t="s">
        <v>29</v>
      </c>
      <c r="J26" s="31">
        <f>F26</f>
        <v>7.641</v>
      </c>
      <c r="K26" s="31" t="s">
        <v>29</v>
      </c>
      <c r="L26" s="117">
        <v>1000</v>
      </c>
      <c r="M26" s="31"/>
      <c r="N26" s="32"/>
      <c r="O26" s="33"/>
      <c r="P26" s="239">
        <f>ROUND(P23*J26*L26,2)</f>
        <v>15173727.029999999</v>
      </c>
    </row>
    <row r="27" spans="1:19" ht="14.5" thickBot="1">
      <c r="A27" s="240" t="s">
        <v>31</v>
      </c>
      <c r="B27" s="259" t="s">
        <v>30</v>
      </c>
      <c r="C27" s="260"/>
      <c r="D27" s="261"/>
      <c r="E27" s="241"/>
      <c r="F27" s="241"/>
      <c r="G27" s="34"/>
      <c r="H27" s="35"/>
      <c r="I27" s="134"/>
      <c r="J27" s="4"/>
      <c r="K27" s="4"/>
      <c r="L27" s="4"/>
      <c r="M27" s="4"/>
      <c r="N27" s="15"/>
      <c r="O27" s="16"/>
      <c r="P27" s="227">
        <f>P26</f>
        <v>15173727.029999999</v>
      </c>
    </row>
    <row r="28" spans="1:19">
      <c r="B28" s="242"/>
      <c r="C28" s="242"/>
      <c r="D28" s="242"/>
      <c r="E28" s="5"/>
      <c r="F28" s="5"/>
      <c r="G28" s="5"/>
      <c r="H28" s="191"/>
      <c r="I28" s="6"/>
      <c r="J28" s="8"/>
      <c r="K28" s="8"/>
      <c r="L28" s="8"/>
      <c r="M28" s="8"/>
      <c r="N28" s="8"/>
      <c r="O28" s="8"/>
      <c r="P28" s="243"/>
    </row>
  </sheetData>
  <mergeCells count="30">
    <mergeCell ref="A7:A18"/>
    <mergeCell ref="H9:L9"/>
    <mergeCell ref="A2:P2"/>
    <mergeCell ref="A3:P3"/>
    <mergeCell ref="B4:D4"/>
    <mergeCell ref="E4:G4"/>
    <mergeCell ref="H4:O4"/>
    <mergeCell ref="B5:D5"/>
    <mergeCell ref="E5:G5"/>
    <mergeCell ref="H5:O5"/>
    <mergeCell ref="A6:P6"/>
    <mergeCell ref="B7:D7"/>
    <mergeCell ref="H7:I7"/>
    <mergeCell ref="J7:L7"/>
    <mergeCell ref="H8:N8"/>
    <mergeCell ref="B27:D27"/>
    <mergeCell ref="H10:J10"/>
    <mergeCell ref="K10:N10"/>
    <mergeCell ref="H13:J13"/>
    <mergeCell ref="K13:N13"/>
    <mergeCell ref="I16:N16"/>
    <mergeCell ref="B19:D19"/>
    <mergeCell ref="H19:I19"/>
    <mergeCell ref="J19:L19"/>
    <mergeCell ref="A21:A22"/>
    <mergeCell ref="B21:D22"/>
    <mergeCell ref="H20:J20"/>
    <mergeCell ref="B23:D23"/>
    <mergeCell ref="B26:D26"/>
    <mergeCell ref="A19:A20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1"/>
  <sheetViews>
    <sheetView view="pageBreakPreview" topLeftCell="A5" zoomScaleNormal="100" zoomScaleSheetLayoutView="100" workbookViewId="0">
      <selection activeCell="B17" sqref="B17:D20"/>
    </sheetView>
  </sheetViews>
  <sheetFormatPr defaultColWidth="8.81640625" defaultRowHeight="14"/>
  <cols>
    <col min="1" max="1" width="5.1796875" style="135" customWidth="1"/>
    <col min="2" max="5" width="8.81640625" style="135"/>
    <col min="6" max="6" width="9.453125" style="135" bestFit="1" customWidth="1"/>
    <col min="7" max="9" width="8.81640625" style="135"/>
    <col min="10" max="10" width="9.1796875" style="135" bestFit="1" customWidth="1"/>
    <col min="11" max="11" width="3.54296875" style="135" customWidth="1"/>
    <col min="12" max="12" width="9" style="135" bestFit="1" customWidth="1"/>
    <col min="13" max="13" width="3.7265625" style="135" customWidth="1"/>
    <col min="14" max="14" width="9.453125" style="135" bestFit="1" customWidth="1"/>
    <col min="15" max="15" width="4.7265625" style="135" customWidth="1"/>
    <col min="16" max="16" width="9" style="135" bestFit="1" customWidth="1"/>
    <col min="17" max="17" width="3.7265625" style="135" customWidth="1"/>
    <col min="18" max="18" width="15.7265625" style="135" customWidth="1"/>
    <col min="19" max="19" width="14.1796875" style="135" customWidth="1"/>
    <col min="20" max="23" width="8.81640625" style="135"/>
    <col min="24" max="24" width="11" style="135" bestFit="1" customWidth="1"/>
    <col min="25" max="16384" width="8.81640625" style="135"/>
  </cols>
  <sheetData>
    <row r="1" spans="1:19">
      <c r="A1" s="358" t="s">
        <v>97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</row>
    <row r="2" spans="1:19">
      <c r="A2" s="359" t="s">
        <v>0</v>
      </c>
      <c r="B2" s="359"/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</row>
    <row r="3" spans="1:19">
      <c r="A3" s="136"/>
      <c r="I3" s="137"/>
      <c r="K3" s="138"/>
      <c r="S3" s="139"/>
    </row>
    <row r="4" spans="1:19" ht="93.75" customHeight="1">
      <c r="A4" s="360" t="s">
        <v>45</v>
      </c>
      <c r="B4" s="361"/>
      <c r="C4" s="361"/>
      <c r="D4" s="362"/>
      <c r="E4" s="363" t="e">
        <f>#REF!</f>
        <v>#REF!</v>
      </c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5"/>
    </row>
    <row r="5" spans="1:19" ht="24" customHeight="1" thickBot="1">
      <c r="A5" s="366" t="s">
        <v>44</v>
      </c>
      <c r="B5" s="367"/>
      <c r="C5" s="367"/>
      <c r="D5" s="367"/>
      <c r="E5" s="368" t="s">
        <v>43</v>
      </c>
      <c r="F5" s="368"/>
      <c r="G5" s="368"/>
      <c r="H5" s="368"/>
      <c r="I5" s="368"/>
      <c r="J5" s="368"/>
      <c r="K5" s="368"/>
      <c r="L5" s="368"/>
      <c r="M5" s="368"/>
      <c r="N5" s="368"/>
      <c r="O5" s="368"/>
      <c r="P5" s="368"/>
      <c r="Q5" s="368"/>
      <c r="R5" s="368"/>
      <c r="S5" s="369"/>
    </row>
    <row r="6" spans="1:19" s="142" customFormat="1" ht="28">
      <c r="A6" s="140" t="s">
        <v>1</v>
      </c>
      <c r="B6" s="348" t="s">
        <v>2</v>
      </c>
      <c r="C6" s="349"/>
      <c r="D6" s="350"/>
      <c r="E6" s="348" t="s">
        <v>3</v>
      </c>
      <c r="F6" s="349"/>
      <c r="G6" s="349"/>
      <c r="H6" s="349"/>
      <c r="I6" s="349"/>
      <c r="J6" s="351" t="s">
        <v>4</v>
      </c>
      <c r="K6" s="352"/>
      <c r="L6" s="352"/>
      <c r="M6" s="352"/>
      <c r="N6" s="352"/>
      <c r="O6" s="352"/>
      <c r="P6" s="352"/>
      <c r="Q6" s="352"/>
      <c r="R6" s="353"/>
      <c r="S6" s="141" t="s">
        <v>5</v>
      </c>
    </row>
    <row r="7" spans="1:19" ht="14.5" thickBot="1">
      <c r="A7" s="143">
        <v>1</v>
      </c>
      <c r="B7" s="354">
        <v>2</v>
      </c>
      <c r="C7" s="354"/>
      <c r="D7" s="354"/>
      <c r="E7" s="355">
        <v>3</v>
      </c>
      <c r="F7" s="355"/>
      <c r="G7" s="355"/>
      <c r="H7" s="355"/>
      <c r="I7" s="356"/>
      <c r="J7" s="357">
        <v>4</v>
      </c>
      <c r="K7" s="357"/>
      <c r="L7" s="357"/>
      <c r="M7" s="357"/>
      <c r="N7" s="357"/>
      <c r="O7" s="357"/>
      <c r="P7" s="357"/>
      <c r="Q7" s="357"/>
      <c r="R7" s="357"/>
      <c r="S7" s="144">
        <v>5</v>
      </c>
    </row>
    <row r="8" spans="1:19" ht="65.25" customHeight="1">
      <c r="A8" s="318" t="s">
        <v>39</v>
      </c>
      <c r="B8" s="320" t="s">
        <v>109</v>
      </c>
      <c r="C8" s="321"/>
      <c r="D8" s="322"/>
      <c r="E8" s="344" t="e">
        <f>#REF!</f>
        <v>#REF!</v>
      </c>
      <c r="F8" s="344"/>
      <c r="G8" s="344"/>
      <c r="H8" s="344"/>
      <c r="I8" s="344"/>
      <c r="J8" s="161"/>
      <c r="K8" s="162"/>
      <c r="L8" s="162" t="str">
        <f>E9</f>
        <v>а</v>
      </c>
      <c r="M8" s="162"/>
      <c r="N8" s="162" t="str">
        <f>E10</f>
        <v>N1</v>
      </c>
      <c r="O8" s="162"/>
      <c r="P8" s="162"/>
      <c r="Q8" s="162"/>
      <c r="R8" s="163"/>
      <c r="S8" s="336">
        <f>N16</f>
        <v>79.537000000000006</v>
      </c>
    </row>
    <row r="9" spans="1:19" ht="24" customHeight="1">
      <c r="A9" s="319"/>
      <c r="B9" s="323"/>
      <c r="C9" s="324"/>
      <c r="D9" s="325"/>
      <c r="E9" s="164" t="s">
        <v>37</v>
      </c>
      <c r="F9" s="165">
        <v>84.7</v>
      </c>
      <c r="G9" s="338" t="s">
        <v>51</v>
      </c>
      <c r="H9" s="338"/>
      <c r="I9" s="338"/>
      <c r="J9" s="147" t="s">
        <v>41</v>
      </c>
      <c r="K9" s="138" t="s">
        <v>9</v>
      </c>
      <c r="L9" s="148">
        <f>F9</f>
        <v>84.7</v>
      </c>
      <c r="M9" s="148" t="s">
        <v>32</v>
      </c>
      <c r="N9" s="148">
        <f>F10</f>
        <v>1</v>
      </c>
      <c r="O9" s="148" t="s">
        <v>9</v>
      </c>
      <c r="P9" s="138">
        <f>L9*N9</f>
        <v>84.7</v>
      </c>
      <c r="Q9" s="148"/>
      <c r="S9" s="337"/>
    </row>
    <row r="10" spans="1:19" ht="27.75" customHeight="1">
      <c r="A10" s="319"/>
      <c r="B10" s="323"/>
      <c r="C10" s="324"/>
      <c r="D10" s="325"/>
      <c r="E10" s="164" t="s">
        <v>35</v>
      </c>
      <c r="F10" s="165">
        <v>1</v>
      </c>
      <c r="G10" s="339" t="s">
        <v>34</v>
      </c>
      <c r="H10" s="339"/>
      <c r="I10" s="339"/>
      <c r="J10" s="149"/>
      <c r="R10" s="150"/>
      <c r="S10" s="337"/>
    </row>
    <row r="11" spans="1:19" ht="33" customHeight="1">
      <c r="A11" s="319"/>
      <c r="B11" s="323"/>
      <c r="C11" s="324"/>
      <c r="D11" s="325"/>
      <c r="E11" s="164" t="s">
        <v>52</v>
      </c>
      <c r="F11" s="165">
        <v>1</v>
      </c>
      <c r="G11" s="326" t="s">
        <v>53</v>
      </c>
      <c r="H11" s="326"/>
      <c r="I11" s="326"/>
      <c r="J11" s="340" t="s">
        <v>101</v>
      </c>
      <c r="K11" s="341"/>
      <c r="L11" s="342" t="s">
        <v>102</v>
      </c>
      <c r="M11" s="342"/>
      <c r="N11" s="342"/>
      <c r="O11" s="342"/>
      <c r="P11" s="342"/>
      <c r="Q11" s="342"/>
      <c r="R11" s="343"/>
      <c r="S11" s="337"/>
    </row>
    <row r="12" spans="1:19" ht="29.25" customHeight="1">
      <c r="A12" s="319"/>
      <c r="B12" s="323"/>
      <c r="C12" s="324"/>
      <c r="D12" s="325"/>
      <c r="E12" s="164" t="s">
        <v>54</v>
      </c>
      <c r="F12" s="165">
        <v>1</v>
      </c>
      <c r="G12" s="326" t="s">
        <v>55</v>
      </c>
      <c r="H12" s="326"/>
      <c r="I12" s="326"/>
      <c r="J12" s="151" t="str">
        <f>E16</f>
        <v>Кi1</v>
      </c>
      <c r="K12" s="142" t="s">
        <v>9</v>
      </c>
      <c r="L12" s="342" t="s">
        <v>103</v>
      </c>
      <c r="M12" s="342"/>
      <c r="N12" s="342"/>
      <c r="O12" s="342"/>
      <c r="P12" s="342"/>
      <c r="Q12" s="342"/>
      <c r="R12" s="343"/>
      <c r="S12" s="337"/>
    </row>
    <row r="13" spans="1:19" ht="31.5" customHeight="1">
      <c r="A13" s="319"/>
      <c r="B13" s="323"/>
      <c r="C13" s="324"/>
      <c r="D13" s="325"/>
      <c r="E13" s="164" t="s">
        <v>56</v>
      </c>
      <c r="F13" s="165">
        <f>1</f>
        <v>1</v>
      </c>
      <c r="G13" s="326" t="s">
        <v>57</v>
      </c>
      <c r="H13" s="326"/>
      <c r="I13" s="326"/>
      <c r="J13" s="149"/>
      <c r="L13" s="137" t="str">
        <f>J9</f>
        <v>Ц1(б)00</v>
      </c>
      <c r="M13" s="137"/>
      <c r="N13" s="137" t="str">
        <f>J12</f>
        <v>Кi1</v>
      </c>
      <c r="O13" s="137"/>
      <c r="P13" s="137" t="str">
        <f>E11</f>
        <v>К1</v>
      </c>
      <c r="Q13" s="137"/>
      <c r="R13" s="152" t="str">
        <f>E12</f>
        <v>К2</v>
      </c>
      <c r="S13" s="337"/>
    </row>
    <row r="14" spans="1:19" ht="37.5" customHeight="1">
      <c r="A14" s="319"/>
      <c r="B14" s="323"/>
      <c r="C14" s="324"/>
      <c r="D14" s="325"/>
      <c r="E14" s="164" t="s">
        <v>58</v>
      </c>
      <c r="F14" s="165">
        <v>1.08</v>
      </c>
      <c r="G14" s="345" t="s">
        <v>104</v>
      </c>
      <c r="H14" s="346"/>
      <c r="I14" s="347"/>
      <c r="J14" s="151" t="s">
        <v>40</v>
      </c>
      <c r="K14" s="142" t="s">
        <v>9</v>
      </c>
      <c r="L14" s="142">
        <f>P9</f>
        <v>84.7</v>
      </c>
      <c r="M14" s="142" t="s">
        <v>32</v>
      </c>
      <c r="N14" s="153">
        <f>F16</f>
        <v>0.93903999999999999</v>
      </c>
      <c r="O14" s="142" t="s">
        <v>32</v>
      </c>
      <c r="P14" s="154">
        <f>F11</f>
        <v>1</v>
      </c>
      <c r="Q14" s="142" t="s">
        <v>32</v>
      </c>
      <c r="R14" s="155">
        <f>F12</f>
        <v>1</v>
      </c>
      <c r="S14" s="337"/>
    </row>
    <row r="15" spans="1:19" ht="42" customHeight="1">
      <c r="A15" s="319"/>
      <c r="B15" s="323"/>
      <c r="C15" s="324"/>
      <c r="D15" s="325"/>
      <c r="E15" s="164" t="s">
        <v>105</v>
      </c>
      <c r="F15" s="165">
        <v>0.8</v>
      </c>
      <c r="G15" s="345" t="s">
        <v>106</v>
      </c>
      <c r="H15" s="346"/>
      <c r="I15" s="347"/>
      <c r="L15" s="137" t="str">
        <f>E13</f>
        <v>К3</v>
      </c>
      <c r="M15" s="137"/>
      <c r="N15" s="137"/>
      <c r="O15" s="137"/>
      <c r="P15" s="137"/>
      <c r="R15" s="156"/>
      <c r="S15" s="337"/>
    </row>
    <row r="16" spans="1:19" ht="69" customHeight="1" thickBot="1">
      <c r="A16" s="319"/>
      <c r="B16" s="323"/>
      <c r="C16" s="324"/>
      <c r="D16" s="325"/>
      <c r="E16" s="164" t="s">
        <v>107</v>
      </c>
      <c r="F16" s="166">
        <f>0.568*1.08+0.026+0.02+0.091*0.8+0.221*0.8+0.03</f>
        <v>0.93903999999999999</v>
      </c>
      <c r="G16" s="326" t="s">
        <v>108</v>
      </c>
      <c r="H16" s="326"/>
      <c r="I16" s="326"/>
      <c r="J16" s="149"/>
      <c r="K16" s="142" t="s">
        <v>32</v>
      </c>
      <c r="L16" s="157">
        <f>F13</f>
        <v>1</v>
      </c>
      <c r="M16" s="142" t="s">
        <v>9</v>
      </c>
      <c r="N16" s="158">
        <f>L14*N14*P14*R14*L16</f>
        <v>79.537000000000006</v>
      </c>
      <c r="O16" s="142"/>
      <c r="P16" s="159"/>
      <c r="Q16" s="142"/>
      <c r="R16" s="160"/>
      <c r="S16" s="337"/>
    </row>
    <row r="17" spans="1:19" s="119" customFormat="1" ht="32.25" customHeight="1">
      <c r="A17" s="306" t="s">
        <v>42</v>
      </c>
      <c r="B17" s="309" t="s">
        <v>98</v>
      </c>
      <c r="C17" s="310"/>
      <c r="D17" s="310"/>
      <c r="E17" s="315" t="s">
        <v>50</v>
      </c>
      <c r="F17" s="316"/>
      <c r="G17" s="316"/>
      <c r="H17" s="316"/>
      <c r="I17" s="317"/>
      <c r="J17" s="118"/>
      <c r="K17" s="118"/>
      <c r="L17" s="118" t="str">
        <f>E18</f>
        <v>а</v>
      </c>
      <c r="M17" s="118"/>
      <c r="N17" s="118" t="str">
        <f>E20</f>
        <v>N1</v>
      </c>
      <c r="O17" s="118"/>
      <c r="P17" s="118"/>
      <c r="Q17" s="122"/>
      <c r="R17" s="122"/>
      <c r="S17" s="287">
        <f>P20</f>
        <v>68.599999999999994</v>
      </c>
    </row>
    <row r="18" spans="1:19" s="119" customFormat="1" ht="24" customHeight="1">
      <c r="A18" s="307"/>
      <c r="B18" s="311"/>
      <c r="C18" s="312"/>
      <c r="D18" s="312"/>
      <c r="E18" s="131" t="s">
        <v>37</v>
      </c>
      <c r="F18" s="120">
        <v>1.4</v>
      </c>
      <c r="G18" s="304" t="s">
        <v>99</v>
      </c>
      <c r="H18" s="304"/>
      <c r="I18" s="305"/>
      <c r="J18" s="133" t="s">
        <v>41</v>
      </c>
      <c r="K18" s="38" t="s">
        <v>9</v>
      </c>
      <c r="L18" s="39">
        <f>F18</f>
        <v>1.4</v>
      </c>
      <c r="M18" s="39" t="s">
        <v>32</v>
      </c>
      <c r="N18" s="39">
        <f>F20</f>
        <v>7</v>
      </c>
      <c r="O18" s="39" t="s">
        <v>9</v>
      </c>
      <c r="P18" s="39">
        <f>L18*N18</f>
        <v>9.8000000000000007</v>
      </c>
      <c r="Q18" s="121"/>
      <c r="R18" s="121"/>
      <c r="S18" s="288"/>
    </row>
    <row r="19" spans="1:19" s="119" customFormat="1" ht="21.75" customHeight="1">
      <c r="A19" s="307"/>
      <c r="B19" s="311"/>
      <c r="C19" s="312"/>
      <c r="D19" s="312"/>
      <c r="E19" s="129" t="s">
        <v>35</v>
      </c>
      <c r="F19" s="126">
        <v>1</v>
      </c>
      <c r="G19" s="290" t="s">
        <v>34</v>
      </c>
      <c r="H19" s="290"/>
      <c r="I19" s="291"/>
      <c r="J19" s="37"/>
      <c r="K19" s="37"/>
      <c r="L19" s="133" t="str">
        <f>J18</f>
        <v>Ц1(б)00</v>
      </c>
      <c r="M19" s="37"/>
      <c r="N19" s="133" t="str">
        <f>E20</f>
        <v>N1</v>
      </c>
      <c r="O19" s="37"/>
      <c r="P19" s="133"/>
      <c r="Q19" s="121"/>
      <c r="R19" s="121"/>
      <c r="S19" s="288"/>
    </row>
    <row r="20" spans="1:19" s="119" customFormat="1" ht="31.5" customHeight="1" thickBot="1">
      <c r="A20" s="308"/>
      <c r="B20" s="313"/>
      <c r="C20" s="314"/>
      <c r="D20" s="314"/>
      <c r="E20" s="132" t="s">
        <v>35</v>
      </c>
      <c r="F20" s="127">
        <v>7</v>
      </c>
      <c r="G20" s="292" t="s">
        <v>100</v>
      </c>
      <c r="H20" s="292"/>
      <c r="I20" s="293"/>
      <c r="J20" s="130" t="s">
        <v>61</v>
      </c>
      <c r="K20" s="123" t="s">
        <v>9</v>
      </c>
      <c r="L20" s="124">
        <f>P18</f>
        <v>9.8000000000000007</v>
      </c>
      <c r="M20" s="123" t="s">
        <v>32</v>
      </c>
      <c r="N20" s="124">
        <f>F20</f>
        <v>7</v>
      </c>
      <c r="O20" s="123" t="s">
        <v>9</v>
      </c>
      <c r="P20" s="128">
        <f>L20*N20</f>
        <v>68.599999999999994</v>
      </c>
      <c r="Q20" s="57"/>
      <c r="R20" s="57"/>
      <c r="S20" s="289"/>
    </row>
    <row r="21" spans="1:19" ht="72" customHeight="1">
      <c r="A21" s="328" t="s">
        <v>47</v>
      </c>
      <c r="B21" s="329" t="s">
        <v>38</v>
      </c>
      <c r="C21" s="329"/>
      <c r="D21" s="329"/>
      <c r="E21" s="330" t="e">
        <f>E8</f>
        <v>#REF!</v>
      </c>
      <c r="F21" s="331"/>
      <c r="G21" s="331"/>
      <c r="H21" s="331"/>
      <c r="I21" s="332"/>
      <c r="J21" s="145"/>
      <c r="K21" s="146"/>
      <c r="L21" s="146" t="str">
        <f>E22</f>
        <v>а</v>
      </c>
      <c r="M21" s="146"/>
      <c r="N21" s="146" t="str">
        <f>E23</f>
        <v>N1</v>
      </c>
      <c r="O21" s="146"/>
      <c r="P21" s="146"/>
      <c r="Q21" s="146"/>
      <c r="R21" s="146"/>
      <c r="S21" s="302">
        <f>P26</f>
        <v>6</v>
      </c>
    </row>
    <row r="22" spans="1:19">
      <c r="A22" s="328"/>
      <c r="B22" s="329"/>
      <c r="C22" s="329"/>
      <c r="D22" s="329"/>
      <c r="E22" s="164" t="s">
        <v>37</v>
      </c>
      <c r="F22" s="165">
        <f>1</f>
        <v>1</v>
      </c>
      <c r="G22" s="333" t="s">
        <v>36</v>
      </c>
      <c r="H22" s="334"/>
      <c r="I22" s="335"/>
      <c r="J22" s="147" t="s">
        <v>41</v>
      </c>
      <c r="K22" s="138" t="s">
        <v>9</v>
      </c>
      <c r="L22" s="148">
        <f>F22</f>
        <v>1</v>
      </c>
      <c r="M22" s="148" t="s">
        <v>32</v>
      </c>
      <c r="N22" s="148">
        <v>1</v>
      </c>
      <c r="O22" s="148" t="s">
        <v>9</v>
      </c>
      <c r="P22" s="148">
        <f>L22*N22</f>
        <v>1</v>
      </c>
      <c r="Q22" s="167" t="s">
        <v>59</v>
      </c>
      <c r="R22" s="138"/>
      <c r="S22" s="303"/>
    </row>
    <row r="23" spans="1:19">
      <c r="A23" s="328"/>
      <c r="B23" s="329"/>
      <c r="C23" s="329"/>
      <c r="D23" s="329"/>
      <c r="E23" s="164" t="s">
        <v>35</v>
      </c>
      <c r="F23" s="165">
        <v>1</v>
      </c>
      <c r="G23" s="326" t="s">
        <v>34</v>
      </c>
      <c r="H23" s="326"/>
      <c r="I23" s="326"/>
      <c r="J23" s="149"/>
      <c r="S23" s="303"/>
    </row>
    <row r="24" spans="1:19" ht="14.5">
      <c r="A24" s="328"/>
      <c r="B24" s="329"/>
      <c r="C24" s="329"/>
      <c r="D24" s="329"/>
      <c r="E24" s="164" t="s">
        <v>33</v>
      </c>
      <c r="F24" s="165">
        <v>6</v>
      </c>
      <c r="G24" s="326" t="s">
        <v>60</v>
      </c>
      <c r="H24" s="326"/>
      <c r="I24" s="327"/>
      <c r="J24" s="147"/>
      <c r="K24" s="138"/>
      <c r="L24" s="148"/>
      <c r="M24" s="148"/>
      <c r="N24" s="148"/>
      <c r="O24" s="148"/>
      <c r="P24" s="148"/>
      <c r="Q24" s="167"/>
      <c r="R24" s="138"/>
      <c r="S24" s="303"/>
    </row>
    <row r="25" spans="1:19">
      <c r="A25" s="328"/>
      <c r="B25" s="329"/>
      <c r="C25" s="329"/>
      <c r="D25" s="329"/>
      <c r="E25" s="164"/>
      <c r="F25" s="165"/>
      <c r="G25" s="326"/>
      <c r="H25" s="326"/>
      <c r="I25" s="327"/>
      <c r="J25" s="149"/>
      <c r="L25" s="137" t="str">
        <f>J22</f>
        <v>Ц1(б)00</v>
      </c>
      <c r="N25" s="137" t="str">
        <f>E24</f>
        <v>N2</v>
      </c>
      <c r="S25" s="303"/>
    </row>
    <row r="26" spans="1:19" ht="28.5" thickBot="1">
      <c r="A26" s="328"/>
      <c r="B26" s="329"/>
      <c r="C26" s="329"/>
      <c r="D26" s="329"/>
      <c r="E26" s="164"/>
      <c r="F26" s="165"/>
      <c r="G26" s="326"/>
      <c r="H26" s="326"/>
      <c r="I26" s="327"/>
      <c r="J26" s="168" t="s">
        <v>61</v>
      </c>
      <c r="K26" s="142" t="s">
        <v>9</v>
      </c>
      <c r="L26" s="154">
        <f>P22</f>
        <v>1</v>
      </c>
      <c r="M26" s="142" t="s">
        <v>32</v>
      </c>
      <c r="N26" s="154">
        <f>F24</f>
        <v>6</v>
      </c>
      <c r="O26" s="142" t="s">
        <v>9</v>
      </c>
      <c r="P26" s="154">
        <f>L26*N26</f>
        <v>6</v>
      </c>
      <c r="Q26" s="142"/>
      <c r="R26" s="142"/>
      <c r="S26" s="303"/>
    </row>
    <row r="27" spans="1:19" s="1" customFormat="1" ht="21.75" customHeight="1" thickBot="1">
      <c r="A27" s="41" t="s">
        <v>47</v>
      </c>
      <c r="B27" s="294" t="s">
        <v>27</v>
      </c>
      <c r="C27" s="295"/>
      <c r="D27" s="295"/>
      <c r="E27" s="295"/>
      <c r="F27" s="295"/>
      <c r="G27" s="295"/>
      <c r="H27" s="295"/>
      <c r="I27" s="295"/>
      <c r="J27" s="295"/>
      <c r="K27" s="295"/>
      <c r="L27" s="295"/>
      <c r="M27" s="295"/>
      <c r="N27" s="295"/>
      <c r="O27" s="295"/>
      <c r="P27" s="295"/>
      <c r="Q27" s="295"/>
      <c r="R27" s="296"/>
      <c r="S27" s="43">
        <f>S21+S17+S8</f>
        <v>154.137</v>
      </c>
    </row>
    <row r="28" spans="1:19" s="1" customFormat="1" ht="16.75" hidden="1" customHeight="1">
      <c r="A28" s="42"/>
      <c r="B28" s="45"/>
      <c r="C28" s="40"/>
      <c r="D28" s="40"/>
      <c r="E28" s="17"/>
      <c r="F28" s="10"/>
      <c r="G28" s="18"/>
      <c r="H28" s="19"/>
      <c r="I28" s="20"/>
      <c r="J28" s="11"/>
      <c r="K28" s="11"/>
      <c r="L28" s="11"/>
      <c r="M28" s="11"/>
      <c r="N28" s="11"/>
      <c r="O28" s="21"/>
      <c r="P28" s="22"/>
      <c r="R28" s="46"/>
      <c r="S28" s="44"/>
    </row>
    <row r="29" spans="1:19" s="1" customFormat="1" ht="15.75" hidden="1" customHeight="1">
      <c r="A29" s="47"/>
      <c r="B29" s="48"/>
      <c r="C29" s="36"/>
      <c r="D29" s="36"/>
      <c r="E29" s="49"/>
      <c r="F29" s="7"/>
      <c r="G29" s="50"/>
      <c r="H29" s="51"/>
      <c r="I29" s="6"/>
      <c r="J29" s="8"/>
      <c r="K29" s="8"/>
      <c r="L29" s="8"/>
      <c r="M29" s="8"/>
      <c r="N29" s="8"/>
      <c r="O29" s="12"/>
      <c r="P29" s="13"/>
      <c r="R29" s="46"/>
    </row>
    <row r="30" spans="1:19" s="1" customFormat="1" ht="91.5" customHeight="1" thickBot="1">
      <c r="A30" s="125" t="s">
        <v>31</v>
      </c>
      <c r="B30" s="297" t="e">
        <f>#REF!</f>
        <v>#REF!</v>
      </c>
      <c r="C30" s="298"/>
      <c r="D30" s="298"/>
      <c r="E30" s="58" t="s">
        <v>28</v>
      </c>
      <c r="F30" s="58" t="e">
        <f>#REF!</f>
        <v>#REF!</v>
      </c>
      <c r="G30" s="299" t="e">
        <f>#REF!</f>
        <v>#REF!</v>
      </c>
      <c r="H30" s="300"/>
      <c r="I30" s="301"/>
      <c r="J30" s="55">
        <f>S27</f>
        <v>154.137</v>
      </c>
      <c r="K30" s="134" t="s">
        <v>29</v>
      </c>
      <c r="L30" s="134" t="e">
        <f>F30</f>
        <v>#REF!</v>
      </c>
      <c r="M30" s="134" t="s">
        <v>29</v>
      </c>
      <c r="N30" s="56">
        <v>1000</v>
      </c>
      <c r="O30" s="4"/>
      <c r="P30" s="52"/>
      <c r="Q30" s="53"/>
      <c r="R30" s="53"/>
      <c r="S30" s="54" t="e">
        <f>J30*L30*N30</f>
        <v>#REF!</v>
      </c>
    </row>
    <row r="31" spans="1:19" s="1" customFormat="1" ht="15.75" customHeight="1" thickBot="1">
      <c r="A31" s="125" t="s">
        <v>49</v>
      </c>
      <c r="B31" s="294" t="s">
        <v>62</v>
      </c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5"/>
      <c r="O31" s="295"/>
      <c r="P31" s="295"/>
      <c r="Q31" s="295"/>
      <c r="R31" s="296"/>
      <c r="S31" s="54" t="e">
        <f>S30</f>
        <v>#REF!</v>
      </c>
    </row>
  </sheetData>
  <mergeCells count="47">
    <mergeCell ref="A1:S1"/>
    <mergeCell ref="A2:S2"/>
    <mergeCell ref="A4:D4"/>
    <mergeCell ref="E4:S4"/>
    <mergeCell ref="A5:D5"/>
    <mergeCell ref="E5:S5"/>
    <mergeCell ref="B6:D6"/>
    <mergeCell ref="E6:I6"/>
    <mergeCell ref="J6:R6"/>
    <mergeCell ref="B7:D7"/>
    <mergeCell ref="E7:I7"/>
    <mergeCell ref="J7:R7"/>
    <mergeCell ref="S8:S16"/>
    <mergeCell ref="G9:I9"/>
    <mergeCell ref="G10:I10"/>
    <mergeCell ref="G11:I11"/>
    <mergeCell ref="J11:K11"/>
    <mergeCell ref="L11:R11"/>
    <mergeCell ref="G16:I16"/>
    <mergeCell ref="L12:R12"/>
    <mergeCell ref="E8:I8"/>
    <mergeCell ref="G12:I12"/>
    <mergeCell ref="G13:I13"/>
    <mergeCell ref="G14:I14"/>
    <mergeCell ref="G15:I15"/>
    <mergeCell ref="B31:R31"/>
    <mergeCell ref="G26:I26"/>
    <mergeCell ref="A21:A26"/>
    <mergeCell ref="B21:D26"/>
    <mergeCell ref="E21:I21"/>
    <mergeCell ref="G22:I22"/>
    <mergeCell ref="G23:I23"/>
    <mergeCell ref="G24:I24"/>
    <mergeCell ref="G25:I25"/>
    <mergeCell ref="A17:A20"/>
    <mergeCell ref="B17:D20"/>
    <mergeCell ref="E17:I17"/>
    <mergeCell ref="A8:A16"/>
    <mergeCell ref="B8:D16"/>
    <mergeCell ref="S17:S20"/>
    <mergeCell ref="G19:I19"/>
    <mergeCell ref="G20:I20"/>
    <mergeCell ref="B27:R27"/>
    <mergeCell ref="B30:D30"/>
    <mergeCell ref="G30:I30"/>
    <mergeCell ref="S21:S26"/>
    <mergeCell ref="G18:I18"/>
  </mergeCells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25"/>
  <sheetViews>
    <sheetView view="pageBreakPreview" zoomScale="89" zoomScaleNormal="100" zoomScaleSheetLayoutView="89" workbookViewId="0">
      <selection activeCell="E20" sqref="E20"/>
    </sheetView>
  </sheetViews>
  <sheetFormatPr defaultColWidth="9.1796875" defaultRowHeight="11.5"/>
  <cols>
    <col min="1" max="1" width="4.81640625" style="60" customWidth="1"/>
    <col min="2" max="2" width="9.1796875" style="60"/>
    <col min="3" max="3" width="8.26953125" style="60" customWidth="1"/>
    <col min="4" max="4" width="17.1796875" style="60" customWidth="1"/>
    <col min="5" max="5" width="5.81640625" style="60" customWidth="1"/>
    <col min="6" max="6" width="13.54296875" style="60" customWidth="1"/>
    <col min="7" max="7" width="5" style="60" customWidth="1"/>
    <col min="8" max="8" width="4.26953125" style="60" customWidth="1"/>
    <col min="9" max="9" width="5.26953125" style="60" customWidth="1"/>
    <col min="10" max="10" width="5.453125" style="60" customWidth="1"/>
    <col min="11" max="11" width="5" style="60" customWidth="1"/>
    <col min="12" max="13" width="1.81640625" style="60" customWidth="1"/>
    <col min="14" max="14" width="5.453125" style="60" customWidth="1"/>
    <col min="15" max="15" width="4" style="60" customWidth="1"/>
    <col min="16" max="16" width="15.54296875" style="60" customWidth="1"/>
    <col min="17" max="16384" width="9.1796875" style="60"/>
  </cols>
  <sheetData>
    <row r="1" spans="1:16" ht="13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</row>
    <row r="2" spans="1:16" ht="13">
      <c r="A2" s="386" t="s">
        <v>84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</row>
    <row r="3" spans="1:16" ht="13.5" thickBot="1">
      <c r="A3" s="387" t="s">
        <v>63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</row>
    <row r="4" spans="1:16" ht="63.75" customHeight="1">
      <c r="A4" s="388" t="e">
        <f>#REF!</f>
        <v>#REF!</v>
      </c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</row>
    <row r="5" spans="1:16" ht="28.4" customHeight="1">
      <c r="A5" s="389" t="s">
        <v>69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89"/>
      <c r="P5" s="389"/>
    </row>
    <row r="6" spans="1:16" ht="13">
      <c r="A6" s="61" t="s">
        <v>64</v>
      </c>
      <c r="B6" s="62"/>
      <c r="C6" s="62"/>
      <c r="D6" s="61" t="s">
        <v>111</v>
      </c>
      <c r="E6" s="61"/>
      <c r="F6" s="61"/>
      <c r="G6" s="66"/>
      <c r="H6" s="61"/>
      <c r="I6" s="66"/>
      <c r="J6" s="59"/>
      <c r="K6" s="59"/>
      <c r="L6" s="62"/>
      <c r="M6" s="62"/>
      <c r="N6" s="62"/>
      <c r="O6" s="62"/>
      <c r="P6" s="62"/>
    </row>
    <row r="7" spans="1:16" ht="13">
      <c r="A7" s="59"/>
      <c r="B7" s="63"/>
      <c r="C7" s="63"/>
      <c r="D7" s="63"/>
      <c r="E7" s="63"/>
      <c r="F7" s="63"/>
      <c r="G7" s="63"/>
      <c r="H7" s="63"/>
      <c r="I7" s="63"/>
      <c r="J7" s="63"/>
      <c r="K7" s="64"/>
      <c r="L7" s="62"/>
      <c r="M7" s="62"/>
      <c r="N7" s="62"/>
      <c r="O7" s="62"/>
      <c r="P7" s="62"/>
    </row>
    <row r="8" spans="1:16" ht="13">
      <c r="A8" s="399" t="s">
        <v>83</v>
      </c>
      <c r="B8" s="399"/>
      <c r="C8" s="399"/>
      <c r="D8" s="399"/>
      <c r="E8" s="399"/>
      <c r="F8" s="399"/>
      <c r="G8" s="400"/>
      <c r="H8" s="400"/>
      <c r="I8" s="400"/>
      <c r="J8" s="400"/>
      <c r="K8" s="400"/>
      <c r="L8" s="400"/>
      <c r="M8" s="400"/>
      <c r="N8" s="400"/>
      <c r="O8" s="400"/>
      <c r="P8" s="399"/>
    </row>
    <row r="9" spans="1:16" ht="29.65" customHeight="1">
      <c r="A9" s="65" t="s">
        <v>65</v>
      </c>
      <c r="B9" s="385" t="s">
        <v>66</v>
      </c>
      <c r="C9" s="375"/>
      <c r="D9" s="385" t="s">
        <v>46</v>
      </c>
      <c r="E9" s="374"/>
      <c r="F9" s="374"/>
      <c r="G9" s="374"/>
      <c r="H9" s="374"/>
      <c r="I9" s="374"/>
      <c r="J9" s="374"/>
      <c r="K9" s="374"/>
      <c r="L9" s="374"/>
      <c r="M9" s="374"/>
      <c r="N9" s="374"/>
      <c r="O9" s="375"/>
      <c r="P9" s="111" t="s">
        <v>67</v>
      </c>
    </row>
    <row r="10" spans="1:16" ht="13">
      <c r="A10" s="401">
        <v>1</v>
      </c>
      <c r="B10" s="403" t="s">
        <v>79</v>
      </c>
      <c r="C10" s="404"/>
      <c r="D10" s="393"/>
      <c r="E10" s="394"/>
      <c r="F10" s="395"/>
      <c r="P10" s="112"/>
    </row>
    <row r="11" spans="1:16" ht="43.5" customHeight="1">
      <c r="A11" s="402"/>
      <c r="B11" s="405"/>
      <c r="C11" s="406"/>
      <c r="D11" s="396" t="s">
        <v>80</v>
      </c>
      <c r="E11" s="397"/>
      <c r="F11" s="398"/>
      <c r="G11" s="370" t="s">
        <v>8</v>
      </c>
      <c r="H11" s="370"/>
      <c r="I11" s="370"/>
      <c r="J11" s="104" t="str">
        <f>CONCATENATE("",C13,"+",C14,"*",C12,"",)</f>
        <v>7+0*0,06171</v>
      </c>
      <c r="K11" s="104"/>
      <c r="L11" s="104" t="s">
        <v>9</v>
      </c>
      <c r="M11" s="371">
        <f>ROUND(C13+C14*C12,2)</f>
        <v>7</v>
      </c>
      <c r="N11" s="371"/>
      <c r="O11" s="116" t="s">
        <v>94</v>
      </c>
      <c r="P11" s="114">
        <f>I18</f>
        <v>6770.82</v>
      </c>
    </row>
    <row r="12" spans="1:16" ht="30" customHeight="1">
      <c r="A12" s="402"/>
      <c r="B12" s="70" t="s">
        <v>70</v>
      </c>
      <c r="C12" s="85">
        <f>617.1/10000</f>
        <v>6.1710000000000001E-2</v>
      </c>
      <c r="D12" s="382" t="s">
        <v>81</v>
      </c>
      <c r="E12" s="383"/>
      <c r="F12" s="384"/>
      <c r="G12" s="109" t="s">
        <v>85</v>
      </c>
      <c r="H12" s="109"/>
      <c r="I12" s="109"/>
      <c r="J12" s="109"/>
      <c r="K12" s="109"/>
      <c r="L12" s="109"/>
      <c r="P12" s="69"/>
    </row>
    <row r="13" spans="1:16" ht="31" customHeight="1">
      <c r="A13" s="402"/>
      <c r="B13" s="70" t="s">
        <v>6</v>
      </c>
      <c r="C13" s="71">
        <v>7</v>
      </c>
      <c r="D13" s="93" t="s">
        <v>78</v>
      </c>
      <c r="E13" s="89">
        <v>10</v>
      </c>
      <c r="F13" s="91" t="s">
        <v>72</v>
      </c>
      <c r="P13" s="72"/>
    </row>
    <row r="14" spans="1:16" ht="27.25" customHeight="1">
      <c r="A14" s="402"/>
      <c r="B14" s="70" t="s">
        <v>12</v>
      </c>
      <c r="C14" s="73">
        <v>0</v>
      </c>
      <c r="D14" s="93" t="s">
        <v>74</v>
      </c>
      <c r="E14" s="89">
        <v>5</v>
      </c>
      <c r="F14" s="91" t="s">
        <v>72</v>
      </c>
      <c r="I14" s="107" t="s">
        <v>90</v>
      </c>
      <c r="J14" s="107"/>
      <c r="K14" s="107" t="s">
        <v>91</v>
      </c>
      <c r="L14" s="107"/>
      <c r="M14" s="378" t="s">
        <v>75</v>
      </c>
      <c r="N14" s="378"/>
      <c r="O14" s="110"/>
      <c r="P14" s="72"/>
    </row>
    <row r="15" spans="1:16" ht="26">
      <c r="A15" s="402"/>
      <c r="B15" s="70"/>
      <c r="C15" s="76"/>
      <c r="D15" s="93" t="s">
        <v>73</v>
      </c>
      <c r="E15" s="89">
        <v>6</v>
      </c>
      <c r="F15" s="91" t="s">
        <v>72</v>
      </c>
      <c r="G15" s="370" t="s">
        <v>89</v>
      </c>
      <c r="H15" s="370"/>
      <c r="I15" s="105">
        <f>M11</f>
        <v>7</v>
      </c>
      <c r="J15" s="103" t="s">
        <v>32</v>
      </c>
      <c r="K15" s="106">
        <f>E18</f>
        <v>1</v>
      </c>
      <c r="L15" s="103" t="s">
        <v>32</v>
      </c>
      <c r="M15" s="372">
        <f>E16</f>
        <v>0.21</v>
      </c>
      <c r="N15" s="373"/>
      <c r="O15" s="103"/>
      <c r="P15" s="72"/>
    </row>
    <row r="16" spans="1:16" ht="39">
      <c r="A16" s="402"/>
      <c r="B16" s="70"/>
      <c r="C16" s="76"/>
      <c r="D16" s="93" t="s">
        <v>77</v>
      </c>
      <c r="E16" s="89">
        <f>(E13+E14+E15)/100</f>
        <v>0.21</v>
      </c>
      <c r="F16" s="91" t="s">
        <v>71</v>
      </c>
      <c r="G16" s="66"/>
      <c r="H16" s="108" t="s">
        <v>92</v>
      </c>
      <c r="I16" s="100"/>
      <c r="J16" s="100" t="s">
        <v>93</v>
      </c>
      <c r="K16" s="100"/>
      <c r="L16" s="377"/>
      <c r="M16" s="377"/>
      <c r="N16" s="377"/>
      <c r="O16" s="75"/>
      <c r="P16" s="72"/>
    </row>
    <row r="17" spans="1:16" ht="21" customHeight="1" thickBot="1">
      <c r="A17" s="402"/>
      <c r="B17" s="70"/>
      <c r="C17" s="76"/>
      <c r="D17" s="102" t="s">
        <v>88</v>
      </c>
      <c r="E17" s="89">
        <v>1</v>
      </c>
      <c r="F17" s="102" t="s">
        <v>86</v>
      </c>
      <c r="G17" s="95" t="s">
        <v>32</v>
      </c>
      <c r="H17" s="97">
        <f>E17</f>
        <v>1</v>
      </c>
      <c r="I17" s="95" t="s">
        <v>32</v>
      </c>
      <c r="J17" s="95">
        <f>E19</f>
        <v>4.6059999999999999</v>
      </c>
      <c r="K17" s="95" t="s">
        <v>32</v>
      </c>
      <c r="L17" s="379">
        <v>1000</v>
      </c>
      <c r="M17" s="379"/>
      <c r="N17" s="379"/>
      <c r="O17" s="99" t="s">
        <v>9</v>
      </c>
      <c r="P17" s="72"/>
    </row>
    <row r="18" spans="1:16" ht="39" customHeight="1" thickBot="1">
      <c r="A18" s="402"/>
      <c r="B18" s="70"/>
      <c r="C18" s="76"/>
      <c r="D18" s="94" t="s">
        <v>87</v>
      </c>
      <c r="E18" s="90">
        <v>1</v>
      </c>
      <c r="F18" s="92" t="s">
        <v>76</v>
      </c>
      <c r="G18" s="96"/>
      <c r="H18" s="97" t="s">
        <v>9</v>
      </c>
      <c r="I18" s="376">
        <f>I15*K15*M15*H17*J17*L17</f>
        <v>6770.82</v>
      </c>
      <c r="J18" s="376"/>
      <c r="K18" s="115" t="s">
        <v>95</v>
      </c>
      <c r="L18" s="83"/>
      <c r="M18" s="95"/>
      <c r="N18" s="98"/>
      <c r="O18" s="98"/>
      <c r="P18" s="72"/>
    </row>
    <row r="19" spans="1:16" ht="31.5" customHeight="1">
      <c r="A19" s="402"/>
      <c r="B19" s="70"/>
      <c r="C19" s="76"/>
      <c r="D19" s="93" t="s">
        <v>82</v>
      </c>
      <c r="E19" s="102">
        <v>4.6059999999999999</v>
      </c>
      <c r="F19" s="407" t="e">
        <f>#REF!</f>
        <v>#REF!</v>
      </c>
      <c r="G19" s="100"/>
      <c r="H19" s="101"/>
      <c r="I19" s="100"/>
      <c r="J19" s="67"/>
      <c r="K19" s="59"/>
      <c r="L19" s="59"/>
      <c r="M19" s="66"/>
      <c r="N19" s="68"/>
      <c r="O19" s="68"/>
      <c r="P19" s="72"/>
    </row>
    <row r="20" spans="1:16" ht="24.75" customHeight="1">
      <c r="A20" s="77"/>
      <c r="B20" s="70"/>
      <c r="C20" s="76"/>
      <c r="D20" s="86"/>
      <c r="E20" s="63"/>
      <c r="F20" s="408"/>
      <c r="G20" s="99"/>
      <c r="H20" s="97"/>
      <c r="I20" s="99"/>
      <c r="J20" s="97"/>
      <c r="K20" s="95"/>
      <c r="L20" s="59"/>
      <c r="M20" s="66"/>
      <c r="N20" s="66"/>
      <c r="O20" s="66"/>
      <c r="P20" s="72"/>
    </row>
    <row r="21" spans="1:16" ht="38.25" customHeight="1">
      <c r="A21" s="77"/>
      <c r="B21" s="70"/>
      <c r="C21" s="76"/>
      <c r="D21" s="87"/>
      <c r="E21" s="88"/>
      <c r="F21" s="409"/>
      <c r="G21" s="66"/>
      <c r="H21" s="74"/>
      <c r="I21" s="66"/>
      <c r="J21" s="59"/>
      <c r="K21" s="59"/>
      <c r="L21" s="59"/>
      <c r="M21" s="75"/>
      <c r="N21" s="75"/>
      <c r="O21" s="75"/>
      <c r="P21" s="113"/>
    </row>
    <row r="22" spans="1:16" ht="15" customHeight="1">
      <c r="A22" s="390" t="s">
        <v>68</v>
      </c>
      <c r="B22" s="391"/>
      <c r="C22" s="391"/>
      <c r="D22" s="391"/>
      <c r="E22" s="391"/>
      <c r="F22" s="391"/>
      <c r="G22" s="391"/>
      <c r="H22" s="391"/>
      <c r="I22" s="391"/>
      <c r="J22" s="391"/>
      <c r="K22" s="391"/>
      <c r="L22" s="391"/>
      <c r="M22" s="391"/>
      <c r="N22" s="391"/>
      <c r="O22" s="392"/>
      <c r="P22" s="78">
        <f>P11</f>
        <v>6770.82</v>
      </c>
    </row>
    <row r="23" spans="1:16" ht="13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66"/>
    </row>
    <row r="24" spans="1:16" ht="13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79"/>
    </row>
    <row r="25" spans="1:16" ht="13">
      <c r="A25" s="380"/>
      <c r="B25" s="380"/>
      <c r="C25" s="80"/>
      <c r="D25" s="81"/>
      <c r="E25" s="84"/>
      <c r="F25" s="84"/>
      <c r="G25" s="381"/>
      <c r="H25" s="381"/>
      <c r="I25" s="381"/>
      <c r="J25" s="82"/>
      <c r="K25" s="82"/>
      <c r="L25" s="82"/>
      <c r="M25" s="82"/>
      <c r="N25" s="82"/>
      <c r="O25" s="82"/>
      <c r="P25" s="82"/>
    </row>
  </sheetData>
  <mergeCells count="25">
    <mergeCell ref="A25:B25"/>
    <mergeCell ref="G25:I25"/>
    <mergeCell ref="D12:F12"/>
    <mergeCell ref="D9:F9"/>
    <mergeCell ref="A2:P2"/>
    <mergeCell ref="A3:P3"/>
    <mergeCell ref="A4:P4"/>
    <mergeCell ref="A5:P5"/>
    <mergeCell ref="A22:O22"/>
    <mergeCell ref="D10:F10"/>
    <mergeCell ref="D11:F11"/>
    <mergeCell ref="A8:P8"/>
    <mergeCell ref="B9:C9"/>
    <mergeCell ref="A10:A19"/>
    <mergeCell ref="B10:C11"/>
    <mergeCell ref="F19:F21"/>
    <mergeCell ref="G11:I11"/>
    <mergeCell ref="M11:N11"/>
    <mergeCell ref="M15:N15"/>
    <mergeCell ref="G9:O9"/>
    <mergeCell ref="I18:J18"/>
    <mergeCell ref="L16:N16"/>
    <mergeCell ref="M14:N14"/>
    <mergeCell ref="G15:H15"/>
    <mergeCell ref="L17:N17"/>
  </mergeCells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КЛ-10 кВ Алтуфьево</vt:lpstr>
      <vt:lpstr>ТП-26(встроенная)</vt:lpstr>
      <vt:lpstr>Благоустройство</vt:lpstr>
      <vt:lpstr>'КЛ-10 кВ Алтуфьево'!Область_печати</vt:lpstr>
      <vt:lpstr>'ТП-26(встроенная)'!Область_печати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Isaykina</dc:creator>
  <cp:lastModifiedBy>Афоничев Александр Николаевич</cp:lastModifiedBy>
  <cp:lastPrinted>2022-10-10T06:56:23Z</cp:lastPrinted>
  <dcterms:created xsi:type="dcterms:W3CDTF">2021-08-04T06:18:44Z</dcterms:created>
  <dcterms:modified xsi:type="dcterms:W3CDTF">2025-05-22T11:06:21Z</dcterms:modified>
</cp:coreProperties>
</file>