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B6A35E91-7067-4003-89BC-9E3CCECCCE39}"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закупке'!$A$1:$AV$26</definedName>
    <definedName name="_xlnm.Print_Area" localSheetId="11">'8. Общие сведения'!$A$1:$B$79</definedName>
  </definedNames>
  <calcPr calcId="191029" iterate="1"/>
</workbook>
</file>

<file path=xl/calcChain.xml><?xml version="1.0" encoding="utf-8"?>
<calcChain xmlns="http://schemas.openxmlformats.org/spreadsheetml/2006/main">
  <c r="AK31" i="5" l="1"/>
  <c r="F31" i="5"/>
  <c r="F27" i="5"/>
  <c r="AK27" i="5"/>
  <c r="Z30" i="5"/>
  <c r="D24" i="5"/>
  <c r="AF56" i="5"/>
  <c r="AF52" i="5"/>
  <c r="AF49" i="5"/>
  <c r="AF41" i="5"/>
  <c r="AH30" i="5"/>
  <c r="AF30" i="5"/>
  <c r="AI24" i="5"/>
  <c r="AH24" i="5"/>
  <c r="AG24" i="5"/>
  <c r="AF24" i="5"/>
  <c r="R27" i="8"/>
  <c r="F56" i="5"/>
  <c r="F49" i="5"/>
  <c r="F41" i="5"/>
  <c r="F34" i="5"/>
  <c r="F33" i="5"/>
  <c r="F32" i="5"/>
  <c r="AJ27" i="5"/>
  <c r="F24" i="5"/>
  <c r="AJ56" i="5" l="1"/>
  <c r="AJ49" i="5"/>
  <c r="AJ41" i="5"/>
  <c r="X56" i="5"/>
  <c r="X49" i="5"/>
  <c r="X41" i="5"/>
  <c r="AJ34" i="5"/>
  <c r="AJ33" i="5"/>
  <c r="AJ32" i="5"/>
  <c r="AJ31" i="5"/>
  <c r="R30" i="5" l="1"/>
  <c r="D34" i="5"/>
  <c r="AK33" i="5"/>
  <c r="D33" i="5" s="1"/>
  <c r="D30" i="5" s="1"/>
  <c r="AJ24" i="5" l="1"/>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X30" i="5" l="1"/>
  <c r="AJ30" i="5" l="1"/>
  <c r="AK30" i="5"/>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AK24"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<sst xmlns="http://schemas.openxmlformats.org/spreadsheetml/2006/main" count="1238" uniqueCount="604">
  <si>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</si>
  <si>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</si>
  <si>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</si>
  <si>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</si>
  <si>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</si>
  <si>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</si>
  <si>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</si>
  <si>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</si>
  <si>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</si>
  <si>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</si>
  <si>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</si>
  <si>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</si>
  <si>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</si>
  <si>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</si>
  <si>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</si>
  <si>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</si>
  <si>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</si>
  <si>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</si>
  <si>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</si>
  <si>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</si>
  <si>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</si>
  <si>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</si>
  <si>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</si>
  <si>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</si>
  <si>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</si>
  <si>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</si>
  <si>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</si>
  <si>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</si>
  <si>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</si>
  <si>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</si>
  <si>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</si>
  <si>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</si>
  <si>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</si>
  <si>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</si>
  <si>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</si>
  <si>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</si>
  <si>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</si>
  <si>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</si>
  <si>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</si>
  <si>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</si>
  <si>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</si>
  <si>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</si>
  <si>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</si>
  <si>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</si>
  <si>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</si>
  <si>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</si>
  <si>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</si>
  <si>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</si>
  <si>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</si>
  <si>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</si>
  <si>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</si>
  <si>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</si>
  <si>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</si>
  <si>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</si>
  <si>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</si>
  <si>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</si>
  <si>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</si>
  <si>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</si>
  <si>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</si>
  <si>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</si>
  <si>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</si>
  <si>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</si>
  <si>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</si>
  <si>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</si>
  <si>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</si>
  <si>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</si>
  <si>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</si>
  <si>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</si>
  <si>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</si>
  <si>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</si>
  <si>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</si>
  <si>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</si>
  <si>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</si>
  <si>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</si>
  <si>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</si>
  <si>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</si>
  <si>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</si>
  <si>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</si>
  <si>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</si>
  <si>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</si>
  <si>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</si>
  <si>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</si>
  <si>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</si>
  <si>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</si>
  <si>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</si>
  <si>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</si>
  <si>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</si>
  <si>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</si>
  <si>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</si>
  <si>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</si>
  <si>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</si>
  <si>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</si>
  <si>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</si>
  <si>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</si>
  <si>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</si>
  <si>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</si>
  <si>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</si>
  <si>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</si>
  <si>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</si>
  <si>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</si>
  <si>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</si>
  <si>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</si>
  <si>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</si>
  <si>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</si>
  <si>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</si>
  <si>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</si>
  <si>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</si>
  <si>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</si>
  <si>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</si>
  <si>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</si>
  <si>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</si>
  <si>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</si>
  <si>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</si>
  <si>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</si>
  <si>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</si>
  <si>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</si>
  <si>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</si>
  <si>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</si>
  <si>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</si>
  <si>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</si>
  <si>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</si>
  <si>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</si>
  <si>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</si>
  <si>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</si>
  <si>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</si>
  <si>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</si>
  <si>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</si>
  <si>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</si>
  <si>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</si>
  <si>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</si>
  <si>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</si>
  <si>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</si>
  <si>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</si>
  <si>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</si>
  <si>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</si>
  <si>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</si>
  <si>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</si>
  <si>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</si>
  <si>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</si>
  <si>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</si>
  <si>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</si>
  <si>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</si>
  <si>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</si>
  <si>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</si>
  <si>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</si>
  <si>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</si>
  <si>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</si>
  <si>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</si>
  <si>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</si>
  <si>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</si>
  <si>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</si>
  <si>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</si>
  <si>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</si>
  <si>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</si>
  <si>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</si>
  <si>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</si>
  <si>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</si>
  <si>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</si>
  <si>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</si>
  <si>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</si>
  <si>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</si>
  <si>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</si>
  <si>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</si>
  <si>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</si>
  <si>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</si>
  <si>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</si>
  <si>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</si>
  <si>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</si>
  <si>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</si>
  <si>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</si>
  <si>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</si>
  <si>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</si>
  <si>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</si>
  <si>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</si>
  <si>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</si>
  <si>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</si>
  <si>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</si>
  <si>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</si>
  <si>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</si>
  <si>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</si>
  <si>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</si>
  <si>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</si>
  <si>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</si>
  <si>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</si>
  <si>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</si>
  <si>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</si>
  <si>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</si>
  <si>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</si>
  <si>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</si>
  <si>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</si>
  <si>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</si>
  <si>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</si>
  <si>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</si>
  <si>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</si>
  <si>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</si>
  <si>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</si>
  <si>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</si>
  <si>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</si>
  <si>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</si>
  <si>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</si>
  <si>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</si>
  <si>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</si>
  <si>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</si>
  <si>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</si>
  <si>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</si>
  <si>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</si>
  <si>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</si>
  <si>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</si>
  <si>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</si>
  <si>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</si>
  <si>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</si>
  <si>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</si>
  <si>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</si>
  <si>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</si>
  <si>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</si>
  <si>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</si>
  <si>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</si>
  <si>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</si>
  <si>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</si>
  <si>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</si>
  <si>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</si>
  <si>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</si>
  <si>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</si>
  <si>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</si>
  <si>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</si>
  <si>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</si>
  <si>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</si>
  <si>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</si>
  <si>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</si>
  <si>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</si>
  <si>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</si>
  <si>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</si>
  <si>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</si>
  <si>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</si>
  <si>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</si>
  <si>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</si>
  <si>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</si>
  <si>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</si>
  <si>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</si>
  <si>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</si>
  <si>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</si>
  <si>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</si>
  <si>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</si>
  <si>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</si>
  <si>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</si>
  <si>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</si>
  <si>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</si>
  <si>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</si>
  <si>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</si>
  <si>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</si>
  <si>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</si>
  <si>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</si>
  <si>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</si>
  <si>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</si>
  <si>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</si>
  <si>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</si>
  <si>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</si>
  <si>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</si>
  <si>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</si>
  <si>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</si>
  <si>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</si>
  <si>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</si>
  <si>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</si>
  <si>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</si>
  <si>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</si>
  <si>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</si>
  <si>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</si>
  <si>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</si>
  <si>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</si>
  <si>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</si>
  <si>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</si>
  <si>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</si>
  <si>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</si>
  <si>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</si>
  <si>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</si>
  <si>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</si>
  <si>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</si>
  <si>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</si>
  <si>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</si>
  <si>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</si>
  <si>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</si>
  <si>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</si>
  <si>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</si>
  <si>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</si>
  <si>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</si>
  <si>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</si>
  <si>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</si>
  <si>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</si>
  <si>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</si>
  <si>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</si>
  <si>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</si>
  <si>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</si>
  <si>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</si>
  <si>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</si>
  <si>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</si>
  <si>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</si>
  <si>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</si>
  <si>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</si>
  <si>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</si>
  <si>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</si>
  <si>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</si>
  <si>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</si>
  <si>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</si>
  <si>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</si>
  <si>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</si>
  <si>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</si>
  <si>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</si>
  <si>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</si>
  <si>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</si>
  <si>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</si>
  <si>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</si>
  <si>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</si>
  <si>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</si>
  <si>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</si>
  <si>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</si>
  <si>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</si>
  <si>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</si>
  <si>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</si>
  <si>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</si>
  <si>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</si>
  <si>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</si>
  <si>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</si>
  <si>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</si>
  <si>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</si>
  <si>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</si>
  <si>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</si>
  <si>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</si>
  <si>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</si>
  <si>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</si>
  <si>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</si>
  <si>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</si>
  <si>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</si>
  <si>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</si>
  <si>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</si>
  <si>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</si>
  <si>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</si>
  <si>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</si>
  <si>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</si>
  <si>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</si>
  <si>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</si>
  <si>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</si>
  <si>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</si>
  <si>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</si>
  <si>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</si>
  <si>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</si>
  <si>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</si>
  <si>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</si>
  <si>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</si>
  <si>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</si>
  <si>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</si>
  <si>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</si>
  <si>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</si>
  <si>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</si>
  <si>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</si>
  <si>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</si>
  <si>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</si>
  <si>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</si>
  <si>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</si>
  <si>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</si>
  <si>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</si>
  <si>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</si>
  <si>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</si>
  <si>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</si>
  <si>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</si>
  <si>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</si>
  <si>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</si>
  <si>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</si>
  <si>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</si>
  <si>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</si>
  <si>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</si>
  <si>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</si>
  <si>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</si>
  <si>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</si>
  <si>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</si>
  <si>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</si>
  <si>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</si>
  <si>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</si>
  <si>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</si>
  <si>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</si>
  <si>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</si>
  <si>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</si>
  <si>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</si>
  <si>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</si>
  <si>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</si>
  <si>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</si>
  <si>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</si>
  <si>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</si>
  <si>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</si>
  <si>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</si>
  <si>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</si>
  <si>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</si>
  <si>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</si>
  <si>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</si>
  <si>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</si>
  <si>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</si>
  <si>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</si>
  <si>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</si>
  <si>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</si>
  <si>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</si>
  <si>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</si>
  <si>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</si>
  <si>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</si>
  <si>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</si>
  <si>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</si>
  <si>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</si>
  <si>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</si>
  <si>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</si>
  <si>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</si>
  <si>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</si>
  <si>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</si>
  <si>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</si>
  <si>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</si>
  <si>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</si>
  <si>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</si>
  <si>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</si>
  <si>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</si>
  <si>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</si>
  <si>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</si>
  <si>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</si>
  <si>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</si>
  <si>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</si>
  <si>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</si>
  <si>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</si>
  <si>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</si>
  <si>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</si>
  <si>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</si>
  <si>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</si>
  <si>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</si>
  <si>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</si>
  <si>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</si>
  <si>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</si>
  <si>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</si>
  <si>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</si>
  <si>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</si>
  <si>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</si>
  <si>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</si>
  <si>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</si>
  <si>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</si>
  <si>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</si>
  <si>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</si>
  <si>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</si>
  <si>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</si>
  <si>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</si>
  <si>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</si>
  <si>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</si>
  <si>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</si>
  <si>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</si>
  <si>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</si>
  <si>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</si>
  <si>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</si>
  <si>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</si>
  <si>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</si>
  <si>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</si>
  <si>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</si>
  <si>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</si>
  <si>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</si>
  <si>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</si>
  <si>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</si>
  <si>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</si>
  <si>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</si>
  <si>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</si>
  <si>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</si>
  <si>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</si>
  <si>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</si>
  <si>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</si>
  <si>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</si>
  <si>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</si>
  <si>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</si>
  <si>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</si>
  <si>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</si>
  <si>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</si>
  <si>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</si>
  <si>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</si>
  <si>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</si>
  <si>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</si>
  <si>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</si>
  <si>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</si>
  <si>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</si>
  <si>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</si>
  <si>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</si>
  <si>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</si>
  <si>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</si>
  <si>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</si>
  <si>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</si>
  <si>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</si>
  <si>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</si>
  <si>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</si>
  <si>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</si>
  <si>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</si>
  <si>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</si>
  <si>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</si>
  <si>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</si>
  <si>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</si>
  <si>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</si>
  <si>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</si>
  <si>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</si>
  <si>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</si>
  <si>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</si>
  <si>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</si>
  <si>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</si>
  <si>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</si>
  <si>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</si>
  <si>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</si>
  <si>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</si>
  <si>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</si>
  <si>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</si>
  <si>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</si>
  <si>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</si>
  <si>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</si>
  <si>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</si>
  <si>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</si>
  <si>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</si>
  <si>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</si>
  <si>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</si>
  <si>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</si>
  <si>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</si>
  <si>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</si>
  <si>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</si>
  <si>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</si>
  <si>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</si>
  <si>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</si>
  <si>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</si>
  <si>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</si>
  <si>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</si>
  <si>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</si>
  <si>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</si>
  <si>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</si>
  <si>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</si>
  <si>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</si>
  <si>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</si>
  <si>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</si>
  <si>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</si>
  <si>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</si>
  <si>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</si>
  <si>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</si>
  <si>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</si>
  <si>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</si>
  <si>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</si>
  <si>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</si>
  <si>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</si>
  <si>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</si>
  <si>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</si>
  <si>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</si>
  <si>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</si>
  <si>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</si>
  <si>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</si>
  <si>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</si>
  <si>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</si>
  <si>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</si>
  <si>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</si>
  <si>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</si>
  <si>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</si>
  <si>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</si>
  <si>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</si>
  <si>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</si>
  <si>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</si>
  <si>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</si>
  <si>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</si>
  <si>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</si>
  <si>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</si>
  <si>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</si>
  <si>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</si>
  <si>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</si>
  <si>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</si>
  <si>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</si>
  <si>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</si>
  <si>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</si>
  <si>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</si>
  <si>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</si>
  <si>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3(1х240/50)</t>
  </si>
  <si>
    <t>КЛ</t>
  </si>
  <si>
    <t>Сметная стоимость проекта в ценах 2018 года с НДС, млн. руб.</t>
  </si>
  <si>
    <t>ООО "Энергомонтаж"</t>
  </si>
  <si>
    <t>Конкурсная комиссия</t>
  </si>
  <si>
    <t xml:space="preserve"> Факт 2020</t>
  </si>
  <si>
    <t xml:space="preserve"> по состоянию на 01.01.2021</t>
  </si>
  <si>
    <t>Смета</t>
  </si>
  <si>
    <t>Год раскрытия информации: 2025 год</t>
  </si>
  <si>
    <t>O_0804_008</t>
  </si>
  <si>
    <t>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t>
  </si>
  <si>
    <t xml:space="preserve">Строительство двух КЛ-10кВ, протяженность кабельных линий - 6,1 км
</t>
  </si>
  <si>
    <t>ТП 27616 А до РТП 27044 с.1</t>
  </si>
  <si>
    <t>ТП 27616 Б до РТП 27044 с.2</t>
  </si>
  <si>
    <t>Проектирование</t>
  </si>
  <si>
    <t>ООО "Инжиниринговая мастерская"</t>
  </si>
  <si>
    <t>СВАО</t>
  </si>
  <si>
    <t>Повышение надежности электроснабжения</t>
  </si>
  <si>
    <t>Строительство 2КЛ-10кВ от ТП 27616 - РТП 27044  для присоединения резервного источника питания</t>
  </si>
  <si>
    <t>Ввод в эксплуатацию 2КЛ-10кВ от ТТП 27616 - РТП 27044</t>
  </si>
  <si>
    <t>Строительство 2КЛ-10кВ от ТП 27616 до РТП 27044</t>
  </si>
  <si>
    <t>г. Москва, ул. Болотниковская, д.36</t>
  </si>
  <si>
    <t>Минимизация времени отключения потребителей при технологическом нарушении</t>
  </si>
  <si>
    <t>Работа</t>
  </si>
  <si>
    <t>Выполнение проектно-изыскательских работ по строительству 2КЛ-10кВ от ТП 27616 до РТП 27044 для двухстороннего резервирования электроснабжения объектов от собственных сетей, расположенных по адресу: г. Москва, ул. Болотниковская, д. 36, ЖК «Нахимово», РТП 27044 и по адресу: Северное Чертаново, ЖК «Авеню 77», ТП 27616.</t>
  </si>
  <si>
    <t>Передача и распределение электрической энергии</t>
  </si>
  <si>
    <t>Открытый запрос предложений</t>
  </si>
  <si>
    <t>ООО "Инжиниринговая Мастерская"</t>
  </si>
  <si>
    <t>zakupki.gov.ru</t>
  </si>
  <si>
    <t>29.01.2025</t>
  </si>
  <si>
    <t>Протокол №02-04/2025</t>
  </si>
  <si>
    <t>П.6.1.10. Положения о закупках товаров, работ, услуг для нужд ООО "Энергии Технологии"</t>
  </si>
  <si>
    <t>П. 6.6.7 Положения о закупках товаров, работ, услуг для нужд ООО "Энергии Технологии"</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</si>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</sst>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386">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1" fontId="48" fillId="2" borderId="2" xfId="11" applyNumberFormat="1" applyFont="1" applyFill="1" applyBorder="1" applyAlignment="1">
      <alignment horizontal="center" vertical="center"/>
    </xf>
    <xf numFmtId="49" fontId="48" fillId="2" borderId="2" xfId="11" applyNumberFormat="1" applyFont="1" applyFill="1" applyBorder="1" applyAlignment="1">
      <alignment horizontal="center" vertical="center" wrapText="1"/>
    </xf>
    <xf numFmtId="1" fontId="48" fillId="2" borderId="2" xfId="11" applyNumberFormat="1" applyFont="1" applyFill="1" applyBorder="1" applyAlignment="1">
      <alignment horizontal="center" vertical="center" wrapText="1"/>
    </xf>
    <xf numFmtId="0" fontId="48" fillId="2" borderId="0" xfId="11" applyFont="1" applyFill="1"/>
    <xf numFmtId="167" fontId="48" fillId="0" borderId="2" xfId="10" applyNumberFormat="1" applyFont="1" applyFill="1" applyBorder="1" applyAlignment="1">
      <alignment horizontal="center" vertical="center" wrapText="1"/>
    </xf>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1" fontId="48" fillId="0" borderId="2" xfId="11" applyNumberFormat="1" applyFont="1" applyBorder="1" applyAlignment="1">
      <alignment horizontal="center" vertical="center"/>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1" fontId="43" fillId="2" borderId="2" xfId="11" applyNumberFormat="1" applyFont="1" applyFill="1" applyBorder="1" applyAlignment="1">
      <alignment horizontal="center" vertical="center" wrapText="1"/>
    </xf>
    <xf numFmtId="2" fontId="10" fillId="0" borderId="2" xfId="2" applyNumberFormat="1" applyBorder="1"/>
    <xf numFmtId="14" fontId="10" fillId="0" borderId="2" xfId="2" applyNumberFormat="1" applyBorder="1" applyAlignment="1">
      <alignment horizontal="center" vertical="center" wrapText="1"/>
    </xf>
    <xf numFmtId="16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16"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34" fillId="0" borderId="0" xfId="1" applyFont="1" applyAlignment="1">
      <alignment horizontal="center" vertical="center"/>
    </xf>
    <xf numFmtId="0" fontId="3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14" fillId="0" borderId="2" xfId="1" applyFont="1" applyBorder="1" applyAlignment="1">
      <alignment horizontal="center" vertical="center" wrapText="1"/>
    </xf>
    <xf numFmtId="49" fontId="10" fillId="0" borderId="0" xfId="4" applyNumberFormat="1" applyFont="1" applyAlignment="1">
      <alignment horizontal="left" vertical="top"/>
    </xf>
    <xf numFmtId="0" fontId="13" fillId="0" borderId="11"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3"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6" xfId="4" applyFont="1" applyBorder="1" applyAlignment="1">
      <alignment horizontal="center" vertical="center" wrapText="1"/>
    </xf>
    <xf numFmtId="0" fontId="10" fillId="0" borderId="1" xfId="4" applyFont="1" applyBorder="1" applyAlignment="1">
      <alignment horizontal="left" vertical="center"/>
    </xf>
    <xf numFmtId="0" fontId="13" fillId="0" borderId="0" xfId="5" applyFont="1" applyAlignment="1">
      <alignment horizontal="center" vertical="center"/>
    </xf>
    <xf numFmtId="0" fontId="15" fillId="0" borderId="0" xfId="1" applyFont="1" applyAlignment="1">
      <alignment horizontal="center" vertical="center" wrapText="1"/>
    </xf>
    <xf numFmtId="1" fontId="40" fillId="0" borderId="0" xfId="1" applyNumberFormat="1"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3" fillId="0" borderId="0" xfId="11" applyFont="1" applyAlignment="1">
      <alignment horizont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5" fillId="0" borderId="22" xfId="12" applyFont="1" applyBorder="1" applyAlignment="1">
      <alignment vertical="center"/>
    </xf>
    <xf numFmtId="0" fontId="45" fillId="0" borderId="23" xfId="12" applyFont="1" applyBorder="1" applyAlignment="1">
      <alignment vertical="center"/>
    </xf>
    <xf numFmtId="0" fontId="45" fillId="0" borderId="23"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3"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2" fillId="0" borderId="21" xfId="12" applyFont="1" applyBorder="1" applyAlignment="1">
      <alignment horizontal="center" vertical="center"/>
    </xf>
    <xf numFmtId="0" fontId="45" fillId="0" borderId="14" xfId="12" applyFont="1" applyBorder="1" applyAlignment="1">
      <alignment horizontal="center" vertical="center"/>
    </xf>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27" xfId="12" applyFont="1" applyBorder="1" applyAlignment="1">
      <alignment horizontal="center"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5" fillId="0" borderId="19" xfId="12" applyFont="1" applyBorder="1" applyAlignment="1">
      <alignment horizontal="center"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36" xfId="12" applyFont="1" applyBorder="1" applyAlignment="1">
      <alignment vertical="center"/>
    </xf>
    <xf numFmtId="0" fontId="45" fillId="0" borderId="19" xfId="12" applyFont="1" applyBorder="1" applyAlignment="1">
      <alignment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 xfId="12" applyFont="1" applyBorder="1" applyAlignment="1">
      <alignment horizontal="center"/>
    </xf>
    <xf numFmtId="0" fontId="42" fillId="0" borderId="2" xfId="12" applyFont="1" applyBorder="1" applyAlignment="1">
      <alignment horizontal="center"/>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13" fillId="0" borderId="0" xfId="2" applyFont="1" applyAlignment="1">
      <alignment horizontal="center" vertical="top" wrapText="1"/>
    </xf>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0" fillId="0" borderId="0" xfId="2" applyAlignment="1">
      <alignment horizontal="center"/>
    </xf>
    <xf numFmtId="0" fontId="13" fillId="0" borderId="0" xfId="2" applyFont="1" applyAlignment="1">
      <alignment horizontal="center"/>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10" fillId="0" borderId="0" xfId="2" applyAlignment="1">
      <alignment horizontal="left"/>
    </xf>
    <xf numFmtId="0" fontId="22" fillId="0" borderId="1" xfId="11" applyFont="1" applyBorder="1" applyAlignment="1">
      <alignment horizontal="center"/>
    </xf>
    <xf numFmtId="0" fontId="49" fillId="0" borderId="11" xfId="11" applyFont="1" applyBorder="1" applyAlignment="1">
      <alignment horizontal="center" vertical="center" wrapText="1"/>
    </xf>
    <xf numFmtId="0" fontId="49" fillId="0" borderId="16" xfId="11" applyFont="1" applyBorder="1" applyAlignment="1">
      <alignment horizontal="center" vertical="center" wrapText="1"/>
    </xf>
    <xf numFmtId="0" fontId="49" fillId="0" borderId="19"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xf numFmtId="0" fontId="21"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1000000}"/>
    <cellStyle name="Процентный" xfId="14" builtinId="5"/>
    <cellStyle name="Финансовый" xfId="10" builtinId="3"/>
    <cellStyle name="Финансовый 2" xfId="8" xr:uid="{00000000-0005-0000-0000-000014000000}"/>
    <cellStyle name="Финансовый 2 2" xfId="18" xr:uid="{00000000-0005-0000-0000-000015000000}"/>
    <cellStyle name="Финансовый 3" xfId="19" xr:uid="{00000000-0005-0000-0000-000016000000}"/>
    <cellStyle name="Финансовый 5" xfId="22" xr:uid="{00000000-0005-0000-0000-00001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8080"/>
        <c:axId val="629989256"/>
      </c:lineChart>
      <c:catAx>
        <c:axId val="629988080"/>
        <c:scaling>
          <c:orientation val="minMax"/>
        </c:scaling>
        <c:delete val="0"/>
        <c:axPos val="b"/>
        <c:numFmt formatCode="General" sourceLinked="1"/>
        <c:majorTickMark val="out"/>
        <c:minorTickMark val="none"/>
        <c:tickLblPos val="nextTo"/>
        <c:crossAx val="629989256"/>
        <c:crosses val="autoZero"/>
        <c:auto val="1"/>
        <c:lblAlgn val="ctr"/>
        <c:lblOffset val="100"/>
        <c:noMultiLvlLbl val="0"/>
      </c:catAx>
      <c:valAx>
        <c:axId val="629989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808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F30" sqref="F30"/>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20" t="s">
        <v>577</v>
      </c>
      <c r="B5" s="220"/>
      <c r="C5" s="220"/>
      <c r="D5" s="99"/>
      <c r="E5" s="99"/>
      <c r="F5" s="99"/>
      <c r="G5" s="99"/>
      <c r="H5" s="99"/>
      <c r="I5" s="99"/>
      <c r="J5" s="99"/>
    </row>
    <row r="6" spans="1:22" s="2" customFormat="1" ht="18" x14ac:dyDescent="0.4">
      <c r="A6" s="5"/>
      <c r="C6" s="186"/>
      <c r="H6" s="4"/>
    </row>
    <row r="7" spans="1:22" s="2" customFormat="1" ht="17.5" x14ac:dyDescent="0.35">
      <c r="A7" s="221" t="s">
        <v>2</v>
      </c>
      <c r="B7" s="221"/>
      <c r="C7" s="221"/>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4" t="s">
        <v>568</v>
      </c>
      <c r="C9" s="224"/>
      <c r="D9" s="8"/>
      <c r="E9" s="8"/>
      <c r="F9" s="8"/>
      <c r="G9" s="8"/>
      <c r="H9" s="8"/>
      <c r="I9" s="7"/>
      <c r="J9" s="7"/>
      <c r="K9" s="7"/>
      <c r="L9" s="7"/>
      <c r="M9" s="7"/>
      <c r="N9" s="7"/>
      <c r="O9" s="7"/>
      <c r="P9" s="7"/>
      <c r="Q9" s="7"/>
      <c r="R9" s="7"/>
      <c r="S9" s="7"/>
      <c r="T9" s="7"/>
      <c r="U9" s="7"/>
      <c r="V9" s="7"/>
    </row>
    <row r="10" spans="1:22" s="2" customFormat="1" ht="17.5" x14ac:dyDescent="0.35">
      <c r="A10" s="222" t="s">
        <v>3</v>
      </c>
      <c r="B10" s="222"/>
      <c r="C10" s="222"/>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3" t="s">
        <v>578</v>
      </c>
      <c r="B12" s="223"/>
      <c r="C12" s="223"/>
      <c r="D12" s="8"/>
      <c r="E12" s="8"/>
      <c r="F12" s="8"/>
      <c r="G12" s="8"/>
      <c r="H12" s="8"/>
      <c r="I12" s="7"/>
      <c r="J12" s="7"/>
      <c r="K12" s="7"/>
      <c r="L12" s="7"/>
      <c r="M12" s="7"/>
      <c r="N12" s="7"/>
      <c r="O12" s="7"/>
      <c r="P12" s="7"/>
      <c r="Q12" s="7"/>
      <c r="R12" s="7"/>
      <c r="S12" s="7"/>
      <c r="T12" s="7"/>
      <c r="U12" s="7"/>
      <c r="V12" s="7"/>
    </row>
    <row r="13" spans="1:22" s="2" customFormat="1" ht="17.5" x14ac:dyDescent="0.35">
      <c r="A13" s="222" t="s">
        <v>4</v>
      </c>
      <c r="B13" s="222"/>
      <c r="C13" s="222"/>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8.75" customHeight="1" x14ac:dyDescent="0.25">
      <c r="A15" s="219" t="s">
        <v>579</v>
      </c>
      <c r="B15" s="219"/>
      <c r="C15" s="219"/>
      <c r="D15" s="8"/>
      <c r="E15" s="8"/>
      <c r="F15" s="8"/>
      <c r="G15" s="8"/>
      <c r="H15" s="8"/>
      <c r="I15" s="8"/>
      <c r="J15" s="8"/>
      <c r="K15" s="8"/>
      <c r="L15" s="8"/>
      <c r="M15" s="8"/>
      <c r="N15" s="8"/>
      <c r="O15" s="8"/>
      <c r="P15" s="8"/>
      <c r="Q15" s="8"/>
      <c r="R15" s="8"/>
      <c r="S15" s="8"/>
      <c r="T15" s="8"/>
      <c r="U15" s="8"/>
      <c r="V15" s="8"/>
    </row>
    <row r="16" spans="1:22" s="11" customFormat="1" ht="15" customHeight="1" x14ac:dyDescent="0.25">
      <c r="A16" s="222" t="s">
        <v>5</v>
      </c>
      <c r="B16" s="222"/>
      <c r="C16" s="222"/>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25" t="s">
        <v>191</v>
      </c>
      <c r="B18" s="226"/>
      <c r="C18" s="226"/>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90" t="s">
        <v>567</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90" t="s">
        <v>586</v>
      </c>
      <c r="D23" s="9"/>
      <c r="E23" s="9"/>
      <c r="F23" s="9"/>
      <c r="G23" s="9"/>
      <c r="H23" s="9"/>
      <c r="I23" s="16"/>
      <c r="J23" s="16"/>
      <c r="K23" s="16"/>
      <c r="L23" s="16"/>
      <c r="M23" s="16"/>
      <c r="N23" s="16"/>
      <c r="O23" s="16"/>
      <c r="P23" s="16"/>
      <c r="Q23" s="16"/>
      <c r="R23" s="16"/>
      <c r="S23" s="16"/>
    </row>
    <row r="24" spans="1:22" s="11" customFormat="1" ht="22.5" customHeight="1" x14ac:dyDescent="0.25">
      <c r="A24" s="227"/>
      <c r="B24" s="228"/>
      <c r="C24" s="229"/>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585</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27"/>
      <c r="B39" s="228"/>
      <c r="C39" s="229"/>
    </row>
    <row r="40" spans="1:18" ht="76.5" customHeight="1" x14ac:dyDescent="0.35">
      <c r="A40" s="17" t="s">
        <v>216</v>
      </c>
      <c r="B40" s="100" t="s">
        <v>217</v>
      </c>
      <c r="C40" s="191" t="s">
        <v>580</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27"/>
      <c r="B47" s="228"/>
      <c r="C47" s="229"/>
    </row>
    <row r="48" spans="1:18" ht="75.75" customHeight="1" x14ac:dyDescent="0.35">
      <c r="A48" s="17" t="s">
        <v>231</v>
      </c>
      <c r="B48" s="100" t="s">
        <v>232</v>
      </c>
      <c r="C48" s="193">
        <f>'6.2. Паспорт фин осв ввод'!C24</f>
        <v>10.89</v>
      </c>
    </row>
    <row r="49" spans="1:3" ht="71.25" customHeight="1" x14ac:dyDescent="0.35">
      <c r="A49" s="17" t="s">
        <v>233</v>
      </c>
      <c r="B49" s="100" t="s">
        <v>234</v>
      </c>
      <c r="C49" s="193">
        <f>'6.2. Паспорт фин осв ввод'!C30</f>
        <v>9.07</v>
      </c>
    </row>
  </sheetData>
  <mergeCells count="12">
    <mergeCell ref="A16:C16"/>
    <mergeCell ref="A18:C18"/>
    <mergeCell ref="A24:C24"/>
    <mergeCell ref="A39:C39"/>
    <mergeCell ref="A47:C47"/>
    <mergeCell ref="A15:C15"/>
    <mergeCell ref="A5:C5"/>
    <mergeCell ref="A7:C7"/>
    <mergeCell ref="A10:C10"/>
    <mergeCell ref="A12:C12"/>
    <mergeCell ref="A13:C13"/>
    <mergeCell ref="B9:C9"/>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Z31" sqref="Z31"/>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55" t="str">
        <f>'6.1. Паспорт сетевой график'!A5:L5</f>
        <v>Год раскрытия информации: 2025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ht="18" x14ac:dyDescent="0.4">
      <c r="AK5" s="4"/>
    </row>
    <row r="6" spans="1:37" ht="17.5" x14ac:dyDescent="0.35">
      <c r="A6" s="221" t="s">
        <v>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3" t="s">
        <v>566</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row>
    <row r="9" spans="1:37" ht="18.75" customHeight="1" x14ac:dyDescent="0.3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3" t="str">
        <f>'1. паспорт местоположение'!A12:C12</f>
        <v>O_0804_008</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row>
    <row r="12" spans="1:37" x14ac:dyDescent="0.3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19" t="str">
        <f>'6.1. Паспорт сетевой график'!A15:L15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ht="15.75" customHeight="1" x14ac:dyDescent="0.3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row>
    <row r="16" spans="1:37" x14ac:dyDescent="0.3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row>
    <row r="18" spans="1:39" x14ac:dyDescent="0.35">
      <c r="A18" s="347" t="s">
        <v>114</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row>
    <row r="20" spans="1:39" ht="33" customHeight="1" x14ac:dyDescent="0.35">
      <c r="A20" s="344" t="s">
        <v>115</v>
      </c>
      <c r="B20" s="344" t="s">
        <v>116</v>
      </c>
      <c r="C20" s="342" t="s">
        <v>117</v>
      </c>
      <c r="D20" s="342"/>
      <c r="E20" s="343" t="s">
        <v>118</v>
      </c>
      <c r="F20" s="343"/>
      <c r="G20" s="344" t="s">
        <v>574</v>
      </c>
      <c r="H20" s="348">
        <v>2021</v>
      </c>
      <c r="I20" s="349"/>
      <c r="J20" s="349"/>
      <c r="K20" s="349"/>
      <c r="L20" s="348">
        <v>2022</v>
      </c>
      <c r="M20" s="349"/>
      <c r="N20" s="349"/>
      <c r="O20" s="349"/>
      <c r="P20" s="348">
        <v>2023</v>
      </c>
      <c r="Q20" s="349"/>
      <c r="R20" s="349"/>
      <c r="S20" s="349"/>
      <c r="T20" s="348">
        <v>2024</v>
      </c>
      <c r="U20" s="349"/>
      <c r="V20" s="349"/>
      <c r="W20" s="349"/>
      <c r="X20" s="348">
        <v>2025</v>
      </c>
      <c r="Y20" s="349"/>
      <c r="Z20" s="349"/>
      <c r="AA20" s="349"/>
      <c r="AB20" s="348" t="s">
        <v>119</v>
      </c>
      <c r="AC20" s="349"/>
      <c r="AD20" s="349"/>
      <c r="AE20" s="349"/>
      <c r="AF20" s="348">
        <v>2026</v>
      </c>
      <c r="AG20" s="349"/>
      <c r="AH20" s="349"/>
      <c r="AI20" s="349"/>
      <c r="AJ20" s="350" t="s">
        <v>120</v>
      </c>
      <c r="AK20" s="351"/>
      <c r="AL20" s="72"/>
    </row>
    <row r="21" spans="1:39" ht="99.75" customHeight="1" x14ac:dyDescent="0.35">
      <c r="A21" s="345"/>
      <c r="B21" s="345"/>
      <c r="C21" s="342"/>
      <c r="D21" s="342"/>
      <c r="E21" s="343"/>
      <c r="F21" s="343"/>
      <c r="G21" s="345"/>
      <c r="H21" s="342" t="s">
        <v>121</v>
      </c>
      <c r="I21" s="342"/>
      <c r="J21" s="342" t="s">
        <v>553</v>
      </c>
      <c r="K21" s="342"/>
      <c r="L21" s="342" t="s">
        <v>121</v>
      </c>
      <c r="M21" s="342"/>
      <c r="N21" s="342" t="s">
        <v>553</v>
      </c>
      <c r="O21" s="342"/>
      <c r="P21" s="342" t="s">
        <v>121</v>
      </c>
      <c r="Q21" s="342"/>
      <c r="R21" s="342" t="s">
        <v>553</v>
      </c>
      <c r="S21" s="342"/>
      <c r="T21" s="342" t="s">
        <v>121</v>
      </c>
      <c r="U21" s="342"/>
      <c r="V21" s="342" t="s">
        <v>553</v>
      </c>
      <c r="W21" s="342"/>
      <c r="X21" s="342" t="s">
        <v>121</v>
      </c>
      <c r="Y21" s="342"/>
      <c r="Z21" s="342" t="s">
        <v>602</v>
      </c>
      <c r="AA21" s="342"/>
      <c r="AB21" s="342" t="s">
        <v>121</v>
      </c>
      <c r="AC21" s="342"/>
      <c r="AD21" s="342" t="s">
        <v>122</v>
      </c>
      <c r="AE21" s="342"/>
      <c r="AF21" s="342" t="s">
        <v>121</v>
      </c>
      <c r="AG21" s="342"/>
      <c r="AH21" s="342" t="s">
        <v>602</v>
      </c>
      <c r="AI21" s="342"/>
      <c r="AJ21" s="352"/>
      <c r="AK21" s="353"/>
    </row>
    <row r="22" spans="1:39" ht="89.25" customHeight="1" x14ac:dyDescent="0.35">
      <c r="A22" s="339"/>
      <c r="B22" s="339"/>
      <c r="C22" s="174" t="s">
        <v>121</v>
      </c>
      <c r="D22" s="217" t="s">
        <v>602</v>
      </c>
      <c r="E22" s="74" t="s">
        <v>575</v>
      </c>
      <c r="F22" s="74" t="s">
        <v>603</v>
      </c>
      <c r="G22" s="339"/>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7" t="s">
        <v>602</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10.89</v>
      </c>
      <c r="D24" s="78">
        <f>SUM(D25:D29)</f>
        <v>22.04</v>
      </c>
      <c r="E24" s="78">
        <f>E27</f>
        <v>0</v>
      </c>
      <c r="F24" s="78">
        <f>SUM(F25:F29)</f>
        <v>22.04</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5</v>
      </c>
      <c r="Y24" s="78">
        <f t="shared" si="1"/>
        <v>0</v>
      </c>
      <c r="Z24" s="78">
        <f t="shared" si="1"/>
        <v>10.89</v>
      </c>
      <c r="AA24" s="78">
        <f t="shared" si="1"/>
        <v>0</v>
      </c>
      <c r="AB24" s="78">
        <f t="shared" si="1"/>
        <v>0</v>
      </c>
      <c r="AC24" s="78">
        <f t="shared" si="1"/>
        <v>0</v>
      </c>
      <c r="AD24" s="78">
        <f t="shared" si="1"/>
        <v>0</v>
      </c>
      <c r="AE24" s="78">
        <f t="shared" si="1"/>
        <v>0</v>
      </c>
      <c r="AF24" s="78">
        <f t="shared" ref="AF24:AI24" si="2">SUM(AF25:AF29)</f>
        <v>5.89</v>
      </c>
      <c r="AG24" s="78">
        <f t="shared" si="2"/>
        <v>0</v>
      </c>
      <c r="AH24" s="78">
        <f t="shared" si="2"/>
        <v>11.15</v>
      </c>
      <c r="AI24" s="78">
        <f t="shared" si="2"/>
        <v>0</v>
      </c>
      <c r="AJ24" s="78">
        <f t="shared" si="1"/>
        <v>10.89</v>
      </c>
      <c r="AK24" s="78">
        <f t="shared" si="1"/>
        <v>22.04</v>
      </c>
    </row>
    <row r="25" spans="1:39" ht="24" customHeight="1" x14ac:dyDescent="0.3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178">
        <v>10.89</v>
      </c>
      <c r="D27" s="178">
        <v>22.04</v>
      </c>
      <c r="E27" s="78"/>
      <c r="F27" s="83">
        <f>D27</f>
        <v>22.04</v>
      </c>
      <c r="G27" s="78"/>
      <c r="H27" s="78"/>
      <c r="I27" s="78"/>
      <c r="J27" s="78"/>
      <c r="K27" s="78"/>
      <c r="L27" s="78"/>
      <c r="M27" s="78"/>
      <c r="N27" s="78"/>
      <c r="O27" s="78"/>
      <c r="P27" s="78"/>
      <c r="Q27" s="78"/>
      <c r="R27" s="78"/>
      <c r="S27" s="78"/>
      <c r="T27" s="84"/>
      <c r="U27" s="84"/>
      <c r="V27" s="84"/>
      <c r="W27" s="84"/>
      <c r="X27" s="83">
        <v>5</v>
      </c>
      <c r="Y27" s="84"/>
      <c r="Z27" s="83">
        <v>10.89</v>
      </c>
      <c r="AA27" s="83"/>
      <c r="AB27" s="19"/>
      <c r="AC27" s="19"/>
      <c r="AD27" s="19"/>
      <c r="AE27" s="19"/>
      <c r="AF27" s="83">
        <v>5.89</v>
      </c>
      <c r="AG27" s="84"/>
      <c r="AH27" s="83">
        <v>11.15</v>
      </c>
      <c r="AI27" s="83"/>
      <c r="AJ27" s="83">
        <f>C27</f>
        <v>10.89</v>
      </c>
      <c r="AK27" s="83">
        <f>Z27+AH27</f>
        <v>22.04</v>
      </c>
    </row>
    <row r="28" spans="1:39" ht="33.75" customHeight="1" x14ac:dyDescent="0.3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9.07</v>
      </c>
      <c r="D30" s="86">
        <f>SUM(D31:D34)</f>
        <v>18.37</v>
      </c>
      <c r="E30" s="86">
        <f>SUM(E31:E34)</f>
        <v>0</v>
      </c>
      <c r="F30" s="86">
        <f>SUM(F31:F34)</f>
        <v>18.37</v>
      </c>
      <c r="G30" s="86"/>
      <c r="H30" s="86"/>
      <c r="I30" s="86"/>
      <c r="J30" s="86"/>
      <c r="K30" s="86"/>
      <c r="L30" s="86"/>
      <c r="M30" s="86"/>
      <c r="N30" s="86"/>
      <c r="O30" s="86"/>
      <c r="P30" s="86"/>
      <c r="Q30" s="86"/>
      <c r="R30" s="78">
        <f>SUM(R31:R34)</f>
        <v>0</v>
      </c>
      <c r="S30" s="86"/>
      <c r="T30" s="86">
        <f>SUM(T31:T34)</f>
        <v>0</v>
      </c>
      <c r="U30" s="86"/>
      <c r="V30" s="86">
        <f>SUM(V31:V34)</f>
        <v>0</v>
      </c>
      <c r="W30" s="86"/>
      <c r="X30" s="86">
        <f>SUM(X31:X34)</f>
        <v>0</v>
      </c>
      <c r="Y30" s="86"/>
      <c r="Z30" s="86">
        <f>SUM(Z31:Z34)</f>
        <v>18.37</v>
      </c>
      <c r="AA30" s="86"/>
      <c r="AB30" s="86"/>
      <c r="AC30" s="86"/>
      <c r="AD30" s="86"/>
      <c r="AE30" s="86"/>
      <c r="AF30" s="86">
        <f>SUM(AF31:AF34)</f>
        <v>9.07</v>
      </c>
      <c r="AG30" s="86"/>
      <c r="AH30" s="86">
        <f>SUM(AH31:AH34)</f>
        <v>0</v>
      </c>
      <c r="AI30" s="86"/>
      <c r="AJ30" s="78">
        <f>SUM(AJ31:AJ34)</f>
        <v>9.07</v>
      </c>
      <c r="AK30" s="78">
        <f>SUM(AK31:AK34)</f>
        <v>18.37</v>
      </c>
    </row>
    <row r="31" spans="1:39" x14ac:dyDescent="0.35">
      <c r="A31" s="76" t="s">
        <v>138</v>
      </c>
      <c r="B31" s="80" t="s">
        <v>139</v>
      </c>
      <c r="C31" s="84">
        <v>9.07</v>
      </c>
      <c r="D31" s="84">
        <v>18.37</v>
      </c>
      <c r="E31" s="84"/>
      <c r="F31" s="83">
        <f>D31</f>
        <v>18.37</v>
      </c>
      <c r="G31" s="83"/>
      <c r="H31" s="83"/>
      <c r="I31" s="83"/>
      <c r="J31" s="83"/>
      <c r="K31" s="83"/>
      <c r="L31" s="83"/>
      <c r="M31" s="83"/>
      <c r="N31" s="83"/>
      <c r="O31" s="83"/>
      <c r="P31" s="84"/>
      <c r="Q31" s="83"/>
      <c r="R31" s="83"/>
      <c r="S31" s="83"/>
      <c r="T31" s="83"/>
      <c r="U31" s="86"/>
      <c r="V31" s="84"/>
      <c r="W31" s="86"/>
      <c r="X31" s="84"/>
      <c r="Y31" s="84"/>
      <c r="Z31" s="84">
        <v>18.37</v>
      </c>
      <c r="AA31" s="84"/>
      <c r="AB31" s="84"/>
      <c r="AC31" s="84"/>
      <c r="AD31" s="84"/>
      <c r="AE31" s="84"/>
      <c r="AF31" s="84">
        <v>9.07</v>
      </c>
      <c r="AG31" s="84"/>
      <c r="AH31" s="84"/>
      <c r="AI31" s="84"/>
      <c r="AJ31" s="83">
        <f t="shared" ref="AJ31:AJ34" si="4">C31</f>
        <v>9.07</v>
      </c>
      <c r="AK31" s="83">
        <f>Z31</f>
        <v>18.37</v>
      </c>
    </row>
    <row r="32" spans="1:39" ht="31" x14ac:dyDescent="0.35">
      <c r="A32" s="76" t="s">
        <v>140</v>
      </c>
      <c r="B32" s="80" t="s">
        <v>141</v>
      </c>
      <c r="C32" s="84"/>
      <c r="D32" s="89"/>
      <c r="E32" s="84"/>
      <c r="F32" s="83">
        <f t="shared" ref="F31:F34" si="5">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4"/>
        <v>0</v>
      </c>
      <c r="AK32" s="83"/>
    </row>
    <row r="33" spans="1:37" x14ac:dyDescent="0.35">
      <c r="A33" s="76" t="s">
        <v>142</v>
      </c>
      <c r="B33" s="80" t="s">
        <v>143</v>
      </c>
      <c r="C33" s="84"/>
      <c r="D33" s="89">
        <f t="shared" ref="D33:D34" si="6">AK33</f>
        <v>0</v>
      </c>
      <c r="E33" s="84"/>
      <c r="F33" s="83">
        <f t="shared" si="5"/>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4"/>
        <v>0</v>
      </c>
      <c r="AK33" s="83">
        <f t="shared" ref="AK33" si="7">R33+V33+Z33</f>
        <v>0</v>
      </c>
    </row>
    <row r="34" spans="1:37" x14ac:dyDescent="0.35">
      <c r="A34" s="76" t="s">
        <v>144</v>
      </c>
      <c r="B34" s="80" t="s">
        <v>145</v>
      </c>
      <c r="C34" s="84"/>
      <c r="D34" s="89">
        <f t="shared" si="6"/>
        <v>0</v>
      </c>
      <c r="E34" s="84"/>
      <c r="F34" s="83">
        <f t="shared" si="5"/>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4"/>
        <v>0</v>
      </c>
      <c r="AK34" s="83"/>
    </row>
    <row r="35" spans="1:37" ht="30" x14ac:dyDescent="0.3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12"/>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3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12"/>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35">
      <c r="A52" s="76" t="s">
        <v>171</v>
      </c>
      <c r="B52" s="77" t="s">
        <v>172</v>
      </c>
      <c r="C52" s="82"/>
      <c r="D52" s="82">
        <f>D30</f>
        <v>18.37</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12"/>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3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14"/>
      <c r="AA56" s="19"/>
      <c r="AB56" s="19"/>
      <c r="AC56" s="19"/>
      <c r="AD56" s="19"/>
      <c r="AE56" s="19"/>
      <c r="AF56" s="89">
        <f>K56</f>
        <v>0</v>
      </c>
      <c r="AG56" s="84"/>
      <c r="AH56" s="214"/>
      <c r="AI56" s="19"/>
      <c r="AJ56" s="83">
        <f>C56</f>
        <v>0</v>
      </c>
      <c r="AK56" s="212"/>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55"/>
      <c r="C66" s="355"/>
      <c r="D66" s="355"/>
      <c r="E66" s="355"/>
      <c r="F66" s="355"/>
      <c r="G66" s="355"/>
      <c r="H66" s="355"/>
      <c r="I66" s="355"/>
      <c r="J66" s="355"/>
      <c r="K66" s="355"/>
      <c r="L66" s="355"/>
      <c r="M66" s="355"/>
      <c r="N66" s="355"/>
      <c r="O66" s="355"/>
      <c r="P66" s="355"/>
      <c r="Q66" s="355"/>
      <c r="R66" s="355"/>
      <c r="S66" s="355"/>
      <c r="T66" s="355"/>
      <c r="U66" s="355"/>
      <c r="V66" s="97"/>
      <c r="W66" s="97"/>
      <c r="X66" s="94"/>
      <c r="Y66" s="94"/>
      <c r="Z66" s="94"/>
      <c r="AA66" s="94"/>
      <c r="AB66" s="94"/>
      <c r="AC66" s="94"/>
      <c r="AD66" s="94"/>
      <c r="AE66" s="94"/>
      <c r="AF66" s="94"/>
      <c r="AG66" s="94"/>
      <c r="AH66" s="94"/>
      <c r="AI66" s="94"/>
      <c r="AJ66" s="94"/>
    </row>
    <row r="68" spans="1:36" ht="50.25" customHeight="1" x14ac:dyDescent="0.35">
      <c r="B68" s="355"/>
      <c r="C68" s="355"/>
      <c r="D68" s="355"/>
      <c r="E68" s="355"/>
      <c r="F68" s="355"/>
      <c r="G68" s="355"/>
      <c r="H68" s="355"/>
      <c r="I68" s="355"/>
      <c r="J68" s="355"/>
      <c r="K68" s="355"/>
      <c r="L68" s="355"/>
      <c r="M68" s="355"/>
      <c r="N68" s="355"/>
      <c r="O68" s="355"/>
      <c r="P68" s="355"/>
      <c r="Q68" s="355"/>
      <c r="R68" s="355"/>
      <c r="S68" s="355"/>
      <c r="T68" s="355"/>
      <c r="U68" s="355"/>
      <c r="V68" s="97"/>
      <c r="W68" s="97"/>
    </row>
    <row r="70" spans="1:36" ht="36.75" customHeight="1" x14ac:dyDescent="0.35">
      <c r="B70" s="355"/>
      <c r="C70" s="355"/>
      <c r="D70" s="355"/>
      <c r="E70" s="355"/>
      <c r="F70" s="355"/>
      <c r="G70" s="355"/>
      <c r="H70" s="355"/>
      <c r="I70" s="355"/>
      <c r="J70" s="355"/>
      <c r="K70" s="355"/>
      <c r="L70" s="355"/>
      <c r="M70" s="355"/>
      <c r="N70" s="355"/>
      <c r="O70" s="355"/>
      <c r="P70" s="355"/>
      <c r="Q70" s="355"/>
      <c r="R70" s="355"/>
      <c r="S70" s="355"/>
      <c r="T70" s="355"/>
      <c r="U70" s="355"/>
      <c r="V70" s="97"/>
      <c r="W70" s="97"/>
    </row>
    <row r="71" spans="1:36" x14ac:dyDescent="0.35">
      <c r="Z71" s="95"/>
      <c r="AH71" s="95"/>
    </row>
    <row r="72" spans="1:36" ht="51" customHeight="1" x14ac:dyDescent="0.35">
      <c r="B72" s="355"/>
      <c r="C72" s="355"/>
      <c r="D72" s="355"/>
      <c r="E72" s="355"/>
      <c r="F72" s="355"/>
      <c r="G72" s="355"/>
      <c r="H72" s="355"/>
      <c r="I72" s="355"/>
      <c r="J72" s="355"/>
      <c r="K72" s="355"/>
      <c r="L72" s="355"/>
      <c r="M72" s="355"/>
      <c r="N72" s="355"/>
      <c r="O72" s="355"/>
      <c r="P72" s="355"/>
      <c r="Q72" s="355"/>
      <c r="R72" s="355"/>
      <c r="S72" s="355"/>
      <c r="T72" s="355"/>
      <c r="U72" s="355"/>
      <c r="V72" s="97"/>
      <c r="W72" s="97"/>
      <c r="Z72" s="95"/>
      <c r="AH72" s="95"/>
    </row>
    <row r="73" spans="1:36" ht="32.25" customHeight="1" x14ac:dyDescent="0.35">
      <c r="B73" s="355"/>
      <c r="C73" s="355"/>
      <c r="D73" s="355"/>
      <c r="E73" s="355"/>
      <c r="F73" s="355"/>
      <c r="G73" s="355"/>
      <c r="H73" s="355"/>
      <c r="I73" s="355"/>
      <c r="J73" s="355"/>
      <c r="K73" s="355"/>
      <c r="L73" s="355"/>
      <c r="M73" s="355"/>
      <c r="N73" s="355"/>
      <c r="O73" s="355"/>
      <c r="P73" s="355"/>
      <c r="Q73" s="355"/>
      <c r="R73" s="355"/>
      <c r="S73" s="355"/>
      <c r="T73" s="355"/>
      <c r="U73" s="355"/>
      <c r="V73" s="97"/>
      <c r="W73" s="97"/>
    </row>
    <row r="74" spans="1:36" ht="51.75" customHeight="1" x14ac:dyDescent="0.35">
      <c r="B74" s="355"/>
      <c r="C74" s="355"/>
      <c r="D74" s="355"/>
      <c r="E74" s="355"/>
      <c r="F74" s="355"/>
      <c r="G74" s="355"/>
      <c r="H74" s="355"/>
      <c r="I74" s="355"/>
      <c r="J74" s="355"/>
      <c r="K74" s="355"/>
      <c r="L74" s="355"/>
      <c r="M74" s="355"/>
      <c r="N74" s="355"/>
      <c r="O74" s="355"/>
      <c r="P74" s="355"/>
      <c r="Q74" s="355"/>
      <c r="R74" s="355"/>
      <c r="S74" s="355"/>
      <c r="T74" s="355"/>
      <c r="U74" s="355"/>
      <c r="V74" s="97"/>
      <c r="W74" s="97"/>
    </row>
    <row r="75" spans="1:36" ht="21.75" customHeight="1" x14ac:dyDescent="0.35">
      <c r="B75" s="356"/>
      <c r="C75" s="356"/>
      <c r="D75" s="356"/>
      <c r="E75" s="356"/>
      <c r="F75" s="356"/>
      <c r="G75" s="356"/>
      <c r="H75" s="356"/>
      <c r="I75" s="356"/>
      <c r="J75" s="356"/>
      <c r="K75" s="356"/>
      <c r="L75" s="356"/>
      <c r="M75" s="356"/>
      <c r="N75" s="356"/>
      <c r="O75" s="356"/>
      <c r="P75" s="356"/>
      <c r="Q75" s="356"/>
      <c r="R75" s="356"/>
      <c r="S75" s="356"/>
      <c r="T75" s="356"/>
      <c r="U75" s="356"/>
      <c r="V75" s="173"/>
      <c r="W75" s="173"/>
    </row>
    <row r="76" spans="1:36" ht="23.25" customHeight="1" x14ac:dyDescent="0.35"/>
    <row r="77" spans="1:36" ht="18.75" customHeight="1" x14ac:dyDescent="0.35">
      <c r="B77" s="354"/>
      <c r="C77" s="354"/>
      <c r="D77" s="354"/>
      <c r="E77" s="354"/>
      <c r="F77" s="354"/>
      <c r="G77" s="354"/>
      <c r="H77" s="354"/>
      <c r="I77" s="354"/>
      <c r="J77" s="354"/>
      <c r="K77" s="354"/>
      <c r="L77" s="354"/>
      <c r="M77" s="354"/>
      <c r="N77" s="354"/>
      <c r="O77" s="354"/>
      <c r="P77" s="354"/>
      <c r="Q77" s="354"/>
      <c r="R77" s="354"/>
      <c r="S77" s="354"/>
      <c r="T77" s="354"/>
      <c r="U77" s="354"/>
      <c r="V77" s="93"/>
      <c r="W77" s="93"/>
    </row>
  </sheetData>
  <mergeCells count="45">
    <mergeCell ref="B66:U66"/>
    <mergeCell ref="T21:U21"/>
    <mergeCell ref="V21:W21"/>
    <mergeCell ref="J21:K21"/>
    <mergeCell ref="L21:M21"/>
    <mergeCell ref="N21:O21"/>
    <mergeCell ref="P21:Q21"/>
    <mergeCell ref="R21:S21"/>
    <mergeCell ref="AF21:AG21"/>
    <mergeCell ref="AH21:AI21"/>
    <mergeCell ref="B77:U77"/>
    <mergeCell ref="B70:U70"/>
    <mergeCell ref="B72:U72"/>
    <mergeCell ref="B73:U73"/>
    <mergeCell ref="B74:U74"/>
    <mergeCell ref="B75:U75"/>
    <mergeCell ref="B68:U68"/>
    <mergeCell ref="G20:G22"/>
    <mergeCell ref="H20:K20"/>
    <mergeCell ref="L20:O20"/>
    <mergeCell ref="P20:S20"/>
    <mergeCell ref="H21:I21"/>
    <mergeCell ref="E20:F21"/>
    <mergeCell ref="T20:W20"/>
    <mergeCell ref="A4:AK4"/>
    <mergeCell ref="A6:AK6"/>
    <mergeCell ref="A8:AK8"/>
    <mergeCell ref="A9:AK9"/>
    <mergeCell ref="A11:AK11"/>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9" zoomScale="85" zoomScaleNormal="85" zoomScaleSheetLayoutView="85" workbookViewId="0">
      <selection activeCell="C26" sqref="C26"/>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3" width="13.54296875" style="110" customWidth="1"/>
    <col min="24"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2.54296875" style="110" customWidth="1"/>
    <col min="33" max="33" width="10"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8.179687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20" t="str">
        <f>'6.2. Паспорт фин осв ввод'!A4:AK4</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1:48" ht="18" x14ac:dyDescent="0.4">
      <c r="AV6" s="4"/>
    </row>
    <row r="7" spans="1:48" ht="17.5" x14ac:dyDescent="0.3">
      <c r="A7" s="221" t="s">
        <v>2</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7.5" x14ac:dyDescent="0.3">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5" x14ac:dyDescent="0.3">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ht="15.5" x14ac:dyDescent="0.3">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7.5" x14ac:dyDescent="0.3">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ht="15" x14ac:dyDescent="0.3">
      <c r="A12" s="257" t="str">
        <f>'5. анализ эконом эфф'!A12:AR12</f>
        <v>O_0804_008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row>
    <row r="13" spans="1:48" ht="15.5" x14ac:dyDescent="0.3">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 x14ac:dyDescent="0.3">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 x14ac:dyDescent="0.3">
      <c r="A15" s="223" t="str">
        <f>'5. анализ эконом эфф'!A15:AR15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row>
    <row r="16" spans="1:48" ht="15.5" x14ac:dyDescent="0.3">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x14ac:dyDescent="0.3">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row>
    <row r="18" spans="1:48" ht="14.25" customHeight="1" x14ac:dyDescent="0.3">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x14ac:dyDescent="0.3">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x14ac:dyDescent="0.3">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x14ac:dyDescent="0.3">
      <c r="A21" s="357" t="s">
        <v>517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170" customFormat="1" ht="89.25" customHeight="1" x14ac:dyDescent="0.3">
      <c r="A22" s="358" t="s">
        <v>518</v>
      </c>
      <c r="B22" s="361" t="s">
        <v>519</v>
      </c>
      <c r="C22" s="358" t="s">
        <v>520</v>
      </c>
      <c r="D22" s="358" t="s">
        <v>521</v>
      </c>
      <c r="E22" s="364" t="s">
        <v>522</v>
      </c>
      <c r="F22" s="365"/>
      <c r="G22" s="365"/>
      <c r="H22" s="365"/>
      <c r="I22" s="365"/>
      <c r="J22" s="365"/>
      <c r="K22" s="365"/>
      <c r="L22" s="366"/>
      <c r="M22" s="358" t="s">
        <v>523</v>
      </c>
      <c r="N22" s="358" t="s">
        <v>524</v>
      </c>
      <c r="O22" s="358" t="s">
        <v>525</v>
      </c>
      <c r="P22" s="368" t="s">
        <v>526</v>
      </c>
      <c r="Q22" s="368" t="s">
        <v>527</v>
      </c>
      <c r="R22" s="368" t="s">
        <v>528</v>
      </c>
      <c r="S22" s="368" t="s">
        <v>529</v>
      </c>
      <c r="T22" s="368"/>
      <c r="U22" s="371" t="s">
        <v>530</v>
      </c>
      <c r="V22" s="371" t="s">
        <v>531</v>
      </c>
      <c r="W22" s="368" t="s">
        <v>532</v>
      </c>
      <c r="X22" s="368" t="s">
        <v>533</v>
      </c>
      <c r="Y22" s="368" t="s">
        <v>534</v>
      </c>
      <c r="Z22" s="367" t="s">
        <v>535</v>
      </c>
      <c r="AA22" s="368" t="s">
        <v>536</v>
      </c>
      <c r="AB22" s="368" t="s">
        <v>537</v>
      </c>
      <c r="AC22" s="368" t="s">
        <v>538</v>
      </c>
      <c r="AD22" s="368" t="s">
        <v>539</v>
      </c>
      <c r="AE22" s="368" t="s">
        <v>540</v>
      </c>
      <c r="AF22" s="368" t="s">
        <v>541</v>
      </c>
      <c r="AG22" s="368"/>
      <c r="AH22" s="368"/>
      <c r="AI22" s="368"/>
      <c r="AJ22" s="368"/>
      <c r="AK22" s="368"/>
      <c r="AL22" s="368" t="s">
        <v>542</v>
      </c>
      <c r="AM22" s="368"/>
      <c r="AN22" s="368"/>
      <c r="AO22" s="368"/>
      <c r="AP22" s="368" t="s">
        <v>543</v>
      </c>
      <c r="AQ22" s="368"/>
      <c r="AR22" s="368" t="s">
        <v>544</v>
      </c>
      <c r="AS22" s="368" t="s">
        <v>545</v>
      </c>
      <c r="AT22" s="368" t="s">
        <v>546</v>
      </c>
      <c r="AU22" s="368" t="s">
        <v>547</v>
      </c>
      <c r="AV22" s="368" t="s">
        <v>548</v>
      </c>
    </row>
    <row r="23" spans="1:48" s="170" customFormat="1" ht="99" customHeight="1" x14ac:dyDescent="0.3">
      <c r="A23" s="359"/>
      <c r="B23" s="362"/>
      <c r="C23" s="359"/>
      <c r="D23" s="359"/>
      <c r="E23" s="376" t="s">
        <v>549</v>
      </c>
      <c r="F23" s="374" t="s">
        <v>174</v>
      </c>
      <c r="G23" s="374" t="s">
        <v>176</v>
      </c>
      <c r="H23" s="374" t="s">
        <v>178</v>
      </c>
      <c r="I23" s="372" t="s">
        <v>550</v>
      </c>
      <c r="J23" s="372" t="s">
        <v>551</v>
      </c>
      <c r="K23" s="372" t="s">
        <v>552</v>
      </c>
      <c r="L23" s="374" t="s">
        <v>369</v>
      </c>
      <c r="M23" s="359"/>
      <c r="N23" s="359"/>
      <c r="O23" s="359"/>
      <c r="P23" s="368"/>
      <c r="Q23" s="368"/>
      <c r="R23" s="368"/>
      <c r="S23" s="369" t="s">
        <v>121</v>
      </c>
      <c r="T23" s="369" t="s">
        <v>553</v>
      </c>
      <c r="U23" s="371"/>
      <c r="V23" s="371"/>
      <c r="W23" s="368"/>
      <c r="X23" s="368"/>
      <c r="Y23" s="368"/>
      <c r="Z23" s="368"/>
      <c r="AA23" s="368"/>
      <c r="AB23" s="368"/>
      <c r="AC23" s="368"/>
      <c r="AD23" s="368"/>
      <c r="AE23" s="368"/>
      <c r="AF23" s="368" t="s">
        <v>554</v>
      </c>
      <c r="AG23" s="368"/>
      <c r="AH23" s="368" t="s">
        <v>555</v>
      </c>
      <c r="AI23" s="368"/>
      <c r="AJ23" s="358" t="s">
        <v>556</v>
      </c>
      <c r="AK23" s="358" t="s">
        <v>557</v>
      </c>
      <c r="AL23" s="358" t="s">
        <v>558</v>
      </c>
      <c r="AM23" s="358" t="s">
        <v>559</v>
      </c>
      <c r="AN23" s="358" t="s">
        <v>560</v>
      </c>
      <c r="AO23" s="358" t="s">
        <v>561</v>
      </c>
      <c r="AP23" s="358" t="s">
        <v>562</v>
      </c>
      <c r="AQ23" s="378" t="s">
        <v>553</v>
      </c>
      <c r="AR23" s="368"/>
      <c r="AS23" s="368"/>
      <c r="AT23" s="368"/>
      <c r="AU23" s="368"/>
      <c r="AV23" s="368"/>
    </row>
    <row r="24" spans="1:48" s="170" customFormat="1" ht="69" customHeight="1" x14ac:dyDescent="0.3">
      <c r="A24" s="360"/>
      <c r="B24" s="363"/>
      <c r="C24" s="360"/>
      <c r="D24" s="360"/>
      <c r="E24" s="377"/>
      <c r="F24" s="375"/>
      <c r="G24" s="375"/>
      <c r="H24" s="375"/>
      <c r="I24" s="373"/>
      <c r="J24" s="373"/>
      <c r="K24" s="373"/>
      <c r="L24" s="375"/>
      <c r="M24" s="360"/>
      <c r="N24" s="360"/>
      <c r="O24" s="360"/>
      <c r="P24" s="368"/>
      <c r="Q24" s="368"/>
      <c r="R24" s="368"/>
      <c r="S24" s="370"/>
      <c r="T24" s="370"/>
      <c r="U24" s="371"/>
      <c r="V24" s="371"/>
      <c r="W24" s="368"/>
      <c r="X24" s="368"/>
      <c r="Y24" s="368"/>
      <c r="Z24" s="368"/>
      <c r="AA24" s="368"/>
      <c r="AB24" s="368"/>
      <c r="AC24" s="368"/>
      <c r="AD24" s="368"/>
      <c r="AE24" s="368"/>
      <c r="AF24" s="171" t="s">
        <v>563</v>
      </c>
      <c r="AG24" s="171" t="s">
        <v>564</v>
      </c>
      <c r="AH24" s="172" t="s">
        <v>121</v>
      </c>
      <c r="AI24" s="172" t="s">
        <v>553</v>
      </c>
      <c r="AJ24" s="360"/>
      <c r="AK24" s="360"/>
      <c r="AL24" s="360"/>
      <c r="AM24" s="360"/>
      <c r="AN24" s="360"/>
      <c r="AO24" s="360"/>
      <c r="AP24" s="360"/>
      <c r="AQ24" s="379"/>
      <c r="AR24" s="368"/>
      <c r="AS24" s="368"/>
      <c r="AT24" s="368"/>
      <c r="AU24" s="368"/>
      <c r="AV24" s="368"/>
    </row>
    <row r="25" spans="1:48"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9" customFormat="1" ht="258" customHeight="1" x14ac:dyDescent="0.25">
      <c r="A26" s="196">
        <v>1</v>
      </c>
      <c r="B26" s="211" t="s">
        <v>565</v>
      </c>
      <c r="C26" s="197" t="s">
        <v>594</v>
      </c>
      <c r="D26" s="198"/>
      <c r="E26" s="198" t="s">
        <v>256</v>
      </c>
      <c r="F26" s="198" t="s">
        <v>256</v>
      </c>
      <c r="G26" s="198" t="s">
        <v>256</v>
      </c>
      <c r="H26" s="198" t="s">
        <v>256</v>
      </c>
      <c r="I26" s="198" t="s">
        <v>256</v>
      </c>
      <c r="J26" s="198" t="s">
        <v>256</v>
      </c>
      <c r="K26" s="197" t="s">
        <v>256</v>
      </c>
      <c r="L26" s="197" t="s">
        <v>256</v>
      </c>
      <c r="M26" s="198" t="s">
        <v>592</v>
      </c>
      <c r="N26" s="198" t="s">
        <v>593</v>
      </c>
      <c r="O26" s="200" t="s">
        <v>565</v>
      </c>
      <c r="P26" s="202">
        <v>9075</v>
      </c>
      <c r="Q26" s="201" t="s">
        <v>600</v>
      </c>
      <c r="R26" s="202">
        <v>9075</v>
      </c>
      <c r="S26" s="201" t="s">
        <v>595</v>
      </c>
      <c r="T26" s="201" t="s">
        <v>595</v>
      </c>
      <c r="U26" s="203" t="s">
        <v>256</v>
      </c>
      <c r="V26" s="203">
        <v>1</v>
      </c>
      <c r="W26" s="201" t="s">
        <v>596</v>
      </c>
      <c r="X26" s="202">
        <v>9075</v>
      </c>
      <c r="Y26" s="204" t="s">
        <v>256</v>
      </c>
      <c r="Z26" s="205" t="s">
        <v>256</v>
      </c>
      <c r="AA26" s="206" t="s">
        <v>256</v>
      </c>
      <c r="AB26" s="202">
        <v>9075</v>
      </c>
      <c r="AC26" s="201" t="s">
        <v>596</v>
      </c>
      <c r="AD26" s="202">
        <v>10890</v>
      </c>
      <c r="AE26" s="206"/>
      <c r="AF26" s="201">
        <v>32514451746</v>
      </c>
      <c r="AG26" s="207" t="s">
        <v>597</v>
      </c>
      <c r="AH26" s="201" t="s">
        <v>598</v>
      </c>
      <c r="AI26" s="205">
        <v>45686</v>
      </c>
      <c r="AJ26" s="205">
        <v>45695</v>
      </c>
      <c r="AK26" s="205">
        <v>45695</v>
      </c>
      <c r="AL26" s="201" t="s">
        <v>601</v>
      </c>
      <c r="AM26" s="201" t="s">
        <v>573</v>
      </c>
      <c r="AN26" s="205">
        <v>45695</v>
      </c>
      <c r="AO26" s="201" t="s">
        <v>599</v>
      </c>
      <c r="AP26" s="205">
        <v>45706</v>
      </c>
      <c r="AQ26" s="205">
        <v>45706</v>
      </c>
      <c r="AR26" s="205">
        <v>45706</v>
      </c>
      <c r="AS26" s="205">
        <v>45706</v>
      </c>
      <c r="AT26" s="205">
        <v>45838</v>
      </c>
      <c r="AU26" s="204"/>
      <c r="AV26" s="204"/>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37" zoomScaleNormal="90" zoomScaleSheetLayoutView="100" workbookViewId="0">
      <selection activeCell="B27" sqref="B27"/>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85" t="str">
        <f>'7. Паспорт отчет о закупке'!A5:AV5</f>
        <v>Год раскрытия информации: 2025 год</v>
      </c>
      <c r="B5" s="385"/>
      <c r="C5" s="25"/>
      <c r="D5" s="25"/>
      <c r="E5" s="25"/>
      <c r="F5" s="25"/>
      <c r="G5" s="25"/>
      <c r="H5" s="25"/>
    </row>
    <row r="6" spans="1:8" ht="17.5" x14ac:dyDescent="0.35">
      <c r="A6" s="176"/>
      <c r="B6" s="176"/>
      <c r="C6" s="176"/>
      <c r="D6" s="176"/>
      <c r="E6" s="176"/>
      <c r="F6" s="176"/>
      <c r="G6" s="176"/>
      <c r="H6" s="176"/>
    </row>
    <row r="7" spans="1:8" ht="17.5" x14ac:dyDescent="0.35">
      <c r="A7" s="221" t="s">
        <v>2</v>
      </c>
      <c r="B7" s="221"/>
      <c r="C7" s="7"/>
      <c r="D7" s="7"/>
      <c r="E7" s="7"/>
      <c r="F7" s="7"/>
      <c r="G7" s="7"/>
      <c r="H7" s="7"/>
    </row>
    <row r="8" spans="1:8" ht="17.5" x14ac:dyDescent="0.35">
      <c r="A8" s="7"/>
      <c r="B8" s="7"/>
      <c r="C8" s="7"/>
      <c r="D8" s="7"/>
      <c r="E8" s="7"/>
      <c r="F8" s="7"/>
      <c r="G8" s="7"/>
      <c r="H8" s="7"/>
    </row>
    <row r="9" spans="1:8" x14ac:dyDescent="0.35">
      <c r="A9" s="223" t="s">
        <v>568</v>
      </c>
      <c r="B9" s="223"/>
      <c r="C9" s="8"/>
      <c r="D9" s="8"/>
      <c r="E9" s="8"/>
      <c r="F9" s="8"/>
      <c r="G9" s="8"/>
      <c r="H9" s="8"/>
    </row>
    <row r="10" spans="1:8" x14ac:dyDescent="0.35">
      <c r="A10" s="222" t="s">
        <v>3</v>
      </c>
      <c r="B10" s="222"/>
      <c r="C10" s="9"/>
      <c r="D10" s="9"/>
      <c r="E10" s="9"/>
      <c r="F10" s="9"/>
      <c r="G10" s="9"/>
      <c r="H10" s="9"/>
    </row>
    <row r="11" spans="1:8" ht="17.5" x14ac:dyDescent="0.35">
      <c r="A11" s="7"/>
      <c r="B11" s="7"/>
      <c r="C11" s="7"/>
      <c r="D11" s="7"/>
      <c r="E11" s="7"/>
      <c r="F11" s="7"/>
      <c r="G11" s="7"/>
      <c r="H11" s="7"/>
    </row>
    <row r="12" spans="1:8" ht="30.75" customHeight="1" x14ac:dyDescent="0.35">
      <c r="A12" s="219" t="str">
        <f>'1. паспорт местоположение'!A12:C12</f>
        <v>O_0804_008</v>
      </c>
      <c r="B12" s="219"/>
      <c r="C12" s="8"/>
      <c r="D12" s="8"/>
      <c r="E12" s="8"/>
      <c r="F12" s="8"/>
      <c r="G12" s="8"/>
      <c r="H12" s="8"/>
    </row>
    <row r="13" spans="1:8" x14ac:dyDescent="0.35">
      <c r="A13" s="222" t="s">
        <v>4</v>
      </c>
      <c r="B13" s="222"/>
      <c r="C13" s="9"/>
      <c r="D13" s="9"/>
      <c r="E13" s="9"/>
      <c r="F13" s="9"/>
      <c r="G13" s="9"/>
      <c r="H13" s="9"/>
    </row>
    <row r="14" spans="1:8" ht="32.25" customHeight="1" x14ac:dyDescent="0.35">
      <c r="A14" s="219" t="str">
        <f>'7. Паспорт отчет о закупке'!A15:AV15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4" s="219"/>
      <c r="C14" s="8"/>
      <c r="D14" s="8"/>
      <c r="E14" s="8"/>
      <c r="F14" s="8"/>
      <c r="G14" s="8"/>
      <c r="H14" s="8"/>
    </row>
    <row r="15" spans="1:8" x14ac:dyDescent="0.35">
      <c r="A15" s="222" t="s">
        <v>5</v>
      </c>
      <c r="B15" s="222"/>
      <c r="C15" s="9"/>
      <c r="D15" s="9"/>
      <c r="E15" s="9"/>
      <c r="F15" s="9"/>
      <c r="G15" s="9"/>
      <c r="H15" s="9"/>
    </row>
    <row r="16" spans="1:8" x14ac:dyDescent="0.35">
      <c r="B16" s="27"/>
    </row>
    <row r="17" spans="1:7" ht="33.75" customHeight="1" x14ac:dyDescent="0.35">
      <c r="A17" s="383" t="s">
        <v>30</v>
      </c>
      <c r="B17" s="384"/>
    </row>
    <row r="18" spans="1:7" x14ac:dyDescent="0.35">
      <c r="B18" s="24"/>
    </row>
    <row r="19" spans="1:7" ht="16" thickBot="1" x14ac:dyDescent="0.4">
      <c r="B19" s="28"/>
    </row>
    <row r="20" spans="1:7" ht="83.25" customHeight="1" thickBot="1" x14ac:dyDescent="0.4">
      <c r="A20" s="29" t="s">
        <v>31</v>
      </c>
      <c r="B20" s="216" t="s">
        <v>589</v>
      </c>
    </row>
    <row r="21" spans="1:7" ht="16" thickBot="1" x14ac:dyDescent="0.4">
      <c r="A21" s="29" t="s">
        <v>32</v>
      </c>
      <c r="B21" s="180" t="s">
        <v>590</v>
      </c>
    </row>
    <row r="22" spans="1:7" ht="16" thickBot="1" x14ac:dyDescent="0.4">
      <c r="A22" s="29" t="s">
        <v>34</v>
      </c>
      <c r="B22" s="181" t="s">
        <v>567</v>
      </c>
    </row>
    <row r="23" spans="1:7" ht="16" thickBot="1" x14ac:dyDescent="0.4">
      <c r="A23" s="29" t="s">
        <v>35</v>
      </c>
      <c r="B23" s="30"/>
    </row>
    <row r="24" spans="1:7" ht="16" thickBot="1" x14ac:dyDescent="0.4">
      <c r="A24" s="31" t="s">
        <v>36</v>
      </c>
      <c r="B24" s="180">
        <v>2025</v>
      </c>
    </row>
    <row r="25" spans="1:7" ht="16" thickBot="1" x14ac:dyDescent="0.4">
      <c r="A25" s="32" t="s">
        <v>37</v>
      </c>
      <c r="B25" s="15" t="s">
        <v>583</v>
      </c>
    </row>
    <row r="26" spans="1:7" ht="16" thickBot="1" x14ac:dyDescent="0.4">
      <c r="A26" s="33" t="s">
        <v>571</v>
      </c>
      <c r="B26" s="34">
        <f>'6.2. Паспорт фин осв ввод'!D24</f>
        <v>22.04</v>
      </c>
    </row>
    <row r="27" spans="1:7" ht="16" thickBot="1" x14ac:dyDescent="0.4">
      <c r="A27" s="35" t="s">
        <v>38</v>
      </c>
      <c r="B27" s="35" t="s">
        <v>576</v>
      </c>
      <c r="G27" s="34"/>
    </row>
    <row r="28" spans="1:7" ht="16" thickBot="1" x14ac:dyDescent="0.4">
      <c r="A28" s="36" t="s">
        <v>39</v>
      </c>
      <c r="B28" s="37">
        <f>B26</f>
        <v>22.04</v>
      </c>
    </row>
    <row r="29" spans="1:7" ht="28.5" thickBot="1" x14ac:dyDescent="0.4">
      <c r="A29" s="36" t="s">
        <v>40</v>
      </c>
      <c r="B29" s="37">
        <f>B28</f>
        <v>22.04</v>
      </c>
    </row>
    <row r="30" spans="1:7" ht="16" thickBot="1" x14ac:dyDescent="0.4">
      <c r="A30" s="35" t="s">
        <v>41</v>
      </c>
      <c r="B30" s="35"/>
    </row>
    <row r="31" spans="1:7" ht="28.5" thickBot="1" x14ac:dyDescent="0.4">
      <c r="A31" s="36" t="s">
        <v>42</v>
      </c>
      <c r="B31" s="35"/>
    </row>
    <row r="32" spans="1:7" ht="20.149999999999999" customHeight="1" thickBot="1" x14ac:dyDescent="0.4">
      <c r="A32" s="35" t="s">
        <v>572</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22.04</v>
      </c>
    </row>
    <row r="55" spans="1:2" ht="16" thickBot="1" x14ac:dyDescent="0.4">
      <c r="A55" s="31" t="s">
        <v>55</v>
      </c>
      <c r="B55" s="46">
        <f>B56/B29</f>
        <v>1</v>
      </c>
    </row>
    <row r="56" spans="1:2" ht="16" thickBot="1" x14ac:dyDescent="0.4">
      <c r="A56" s="32" t="s">
        <v>56</v>
      </c>
      <c r="B56" s="210">
        <f>B54</f>
        <v>22.04</v>
      </c>
    </row>
    <row r="57" spans="1:2" x14ac:dyDescent="0.35">
      <c r="A57" s="41" t="s">
        <v>57</v>
      </c>
      <c r="B57" s="43"/>
    </row>
    <row r="58" spans="1:2" x14ac:dyDescent="0.35">
      <c r="A58" s="48" t="s">
        <v>58</v>
      </c>
      <c r="B58" s="48" t="s">
        <v>565</v>
      </c>
    </row>
    <row r="59" spans="1:2" x14ac:dyDescent="0.35">
      <c r="A59" s="48" t="s">
        <v>59</v>
      </c>
      <c r="B59" s="48" t="s">
        <v>584</v>
      </c>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16" thickBot="1" x14ac:dyDescent="0.4">
      <c r="A73" s="55" t="s">
        <v>72</v>
      </c>
      <c r="B73" s="51" t="s">
        <v>583</v>
      </c>
    </row>
    <row r="74" spans="1:2" ht="28" x14ac:dyDescent="0.35">
      <c r="A74" s="41" t="s">
        <v>73</v>
      </c>
      <c r="B74" s="380" t="s">
        <v>74</v>
      </c>
    </row>
    <row r="75" spans="1:2" x14ac:dyDescent="0.35">
      <c r="A75" s="48" t="s">
        <v>75</v>
      </c>
      <c r="B75" s="381"/>
    </row>
    <row r="76" spans="1:2" x14ac:dyDescent="0.35">
      <c r="A76" s="48" t="s">
        <v>76</v>
      </c>
      <c r="B76" s="381"/>
    </row>
    <row r="77" spans="1:2" x14ac:dyDescent="0.35">
      <c r="A77" s="48" t="s">
        <v>77</v>
      </c>
      <c r="B77" s="381"/>
    </row>
    <row r="78" spans="1:2" x14ac:dyDescent="0.35">
      <c r="A78" s="48" t="s">
        <v>78</v>
      </c>
      <c r="B78" s="381"/>
    </row>
    <row r="79" spans="1:2" ht="16" thickBot="1" x14ac:dyDescent="0.4">
      <c r="A79" s="56" t="s">
        <v>79</v>
      </c>
      <c r="B79" s="382"/>
    </row>
    <row r="82" spans="1:2" x14ac:dyDescent="0.35">
      <c r="A82" s="57"/>
      <c r="B82" s="58"/>
    </row>
    <row r="83" spans="1:2" x14ac:dyDescent="0.35">
      <c r="B83" s="59"/>
    </row>
    <row r="84" spans="1:2" x14ac:dyDescent="0.35">
      <c r="B84" s="60"/>
    </row>
  </sheetData>
  <mergeCells count="10">
    <mergeCell ref="A5:B5"/>
    <mergeCell ref="A7:B7"/>
    <mergeCell ref="A9:B9"/>
    <mergeCell ref="A10:B10"/>
    <mergeCell ref="A12:B12"/>
    <mergeCell ref="B74:B79"/>
    <mergeCell ref="A13:B13"/>
    <mergeCell ref="A14:B14"/>
    <mergeCell ref="A15:B15"/>
    <mergeCell ref="A17:B17"/>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20" t="str">
        <f>'1. паспорт местоположение'!A5:C5</f>
        <v>Год раскрытия информации: 2025 год</v>
      </c>
      <c r="B1" s="220"/>
      <c r="C1" s="220"/>
      <c r="D1" s="220"/>
      <c r="E1" s="220"/>
      <c r="F1" s="220"/>
      <c r="G1" s="220"/>
      <c r="H1" s="220"/>
      <c r="I1" s="220"/>
      <c r="J1" s="220"/>
      <c r="K1" s="220"/>
      <c r="L1" s="220"/>
      <c r="M1" s="220"/>
      <c r="N1" s="220"/>
      <c r="O1" s="220"/>
      <c r="P1" s="220"/>
      <c r="Q1" s="220"/>
      <c r="R1" s="220"/>
      <c r="S1" s="220"/>
    </row>
    <row r="2" spans="1:28" s="2" customFormat="1" ht="15.5" x14ac:dyDescent="0.35">
      <c r="A2" s="5"/>
    </row>
    <row r="3" spans="1:28" s="2" customFormat="1" ht="17.5" x14ac:dyDescent="0.35">
      <c r="A3" s="230" t="s">
        <v>2</v>
      </c>
      <c r="B3" s="230"/>
      <c r="C3" s="230"/>
      <c r="D3" s="230"/>
      <c r="E3" s="230"/>
      <c r="F3" s="230"/>
      <c r="G3" s="230"/>
      <c r="H3" s="230"/>
      <c r="I3" s="230"/>
      <c r="J3" s="230"/>
      <c r="K3" s="230"/>
      <c r="L3" s="230"/>
      <c r="M3" s="230"/>
      <c r="N3" s="230"/>
      <c r="O3" s="230"/>
      <c r="P3" s="230"/>
      <c r="Q3" s="230"/>
      <c r="R3" s="230"/>
      <c r="S3" s="230"/>
      <c r="T3" s="7"/>
      <c r="U3" s="7"/>
      <c r="V3" s="7"/>
      <c r="W3" s="7"/>
      <c r="X3" s="7"/>
      <c r="Y3" s="7"/>
      <c r="Z3" s="7"/>
      <c r="AA3" s="7"/>
      <c r="AB3" s="7"/>
    </row>
    <row r="4" spans="1:28" s="2" customFormat="1" ht="17.5" x14ac:dyDescent="0.35">
      <c r="A4" s="230"/>
      <c r="B4" s="230"/>
      <c r="C4" s="230"/>
      <c r="D4" s="230"/>
      <c r="E4" s="230"/>
      <c r="F4" s="230"/>
      <c r="G4" s="230"/>
      <c r="H4" s="230"/>
      <c r="I4" s="230"/>
      <c r="J4" s="230"/>
      <c r="K4" s="230"/>
      <c r="L4" s="230"/>
      <c r="M4" s="230"/>
      <c r="N4" s="230"/>
      <c r="O4" s="230"/>
      <c r="P4" s="230"/>
      <c r="Q4" s="230"/>
      <c r="R4" s="230"/>
      <c r="S4" s="230"/>
      <c r="T4" s="7"/>
      <c r="U4" s="7"/>
      <c r="V4" s="7"/>
      <c r="W4" s="7"/>
      <c r="X4" s="7"/>
      <c r="Y4" s="7"/>
      <c r="Z4" s="7"/>
      <c r="AA4" s="7"/>
      <c r="AB4" s="7"/>
    </row>
    <row r="5" spans="1:28" s="2" customFormat="1" ht="17.5" x14ac:dyDescent="0.35">
      <c r="A5" s="223" t="str">
        <f>'[1]1. паспорт местоположение'!C9</f>
        <v>Общество с ограниченной ответственностью "Энергии Технологии"</v>
      </c>
      <c r="B5" s="223"/>
      <c r="C5" s="223"/>
      <c r="D5" s="223"/>
      <c r="E5" s="223"/>
      <c r="F5" s="223"/>
      <c r="G5" s="223"/>
      <c r="H5" s="223"/>
      <c r="I5" s="223"/>
      <c r="J5" s="223"/>
      <c r="K5" s="223"/>
      <c r="L5" s="223"/>
      <c r="M5" s="223"/>
      <c r="N5" s="223"/>
      <c r="O5" s="223"/>
      <c r="P5" s="223"/>
      <c r="Q5" s="223"/>
      <c r="R5" s="223"/>
      <c r="S5" s="223"/>
      <c r="T5" s="7"/>
      <c r="U5" s="7"/>
      <c r="V5" s="7"/>
      <c r="W5" s="7"/>
      <c r="X5" s="7"/>
      <c r="Y5" s="7"/>
      <c r="Z5" s="7"/>
      <c r="AA5" s="7"/>
      <c r="AB5" s="7"/>
    </row>
    <row r="6" spans="1:28" s="2" customFormat="1" ht="17.5" x14ac:dyDescent="0.35">
      <c r="A6" s="222" t="s">
        <v>3</v>
      </c>
      <c r="B6" s="222"/>
      <c r="C6" s="222"/>
      <c r="D6" s="222"/>
      <c r="E6" s="222"/>
      <c r="F6" s="222"/>
      <c r="G6" s="222"/>
      <c r="H6" s="222"/>
      <c r="I6" s="222"/>
      <c r="J6" s="222"/>
      <c r="K6" s="222"/>
      <c r="L6" s="222"/>
      <c r="M6" s="222"/>
      <c r="N6" s="222"/>
      <c r="O6" s="222"/>
      <c r="P6" s="222"/>
      <c r="Q6" s="222"/>
      <c r="R6" s="222"/>
      <c r="S6" s="222"/>
      <c r="T6" s="7"/>
      <c r="U6" s="7"/>
      <c r="V6" s="7"/>
      <c r="W6" s="7"/>
      <c r="X6" s="7"/>
      <c r="Y6" s="7"/>
      <c r="Z6" s="7"/>
      <c r="AA6" s="7"/>
      <c r="AB6" s="7"/>
    </row>
    <row r="7" spans="1:28" s="2" customFormat="1" ht="17.5" x14ac:dyDescent="0.35">
      <c r="A7" s="230"/>
      <c r="B7" s="230"/>
      <c r="C7" s="230"/>
      <c r="D7" s="230"/>
      <c r="E7" s="230"/>
      <c r="F7" s="230"/>
      <c r="G7" s="230"/>
      <c r="H7" s="230"/>
      <c r="I7" s="230"/>
      <c r="J7" s="230"/>
      <c r="K7" s="230"/>
      <c r="L7" s="230"/>
      <c r="M7" s="230"/>
      <c r="N7" s="230"/>
      <c r="O7" s="230"/>
      <c r="P7" s="230"/>
      <c r="Q7" s="230"/>
      <c r="R7" s="230"/>
      <c r="S7" s="230"/>
      <c r="T7" s="7"/>
      <c r="U7" s="7"/>
      <c r="V7" s="7"/>
      <c r="W7" s="7"/>
      <c r="X7" s="7"/>
      <c r="Y7" s="7"/>
      <c r="Z7" s="7"/>
      <c r="AA7" s="7"/>
      <c r="AB7" s="7"/>
    </row>
    <row r="8" spans="1:28" s="2" customFormat="1" ht="17.5" x14ac:dyDescent="0.35">
      <c r="A8" s="223" t="str">
        <f>'1. паспорт местоположение'!A12:C12</f>
        <v>O_0804_008</v>
      </c>
      <c r="B8" s="223"/>
      <c r="C8" s="223"/>
      <c r="D8" s="223"/>
      <c r="E8" s="223"/>
      <c r="F8" s="223"/>
      <c r="G8" s="223"/>
      <c r="H8" s="223"/>
      <c r="I8" s="223"/>
      <c r="J8" s="223"/>
      <c r="K8" s="223"/>
      <c r="L8" s="223"/>
      <c r="M8" s="223"/>
      <c r="N8" s="223"/>
      <c r="O8" s="223"/>
      <c r="P8" s="223"/>
      <c r="Q8" s="223"/>
      <c r="R8" s="223"/>
      <c r="S8" s="223"/>
      <c r="T8" s="7"/>
      <c r="U8" s="7"/>
      <c r="V8" s="7"/>
      <c r="W8" s="7"/>
      <c r="X8" s="7"/>
      <c r="Y8" s="7"/>
      <c r="Z8" s="7"/>
      <c r="AA8" s="7"/>
      <c r="AB8" s="7"/>
    </row>
    <row r="9" spans="1:28" s="2" customFormat="1" ht="17.5" x14ac:dyDescent="0.35">
      <c r="A9" s="222" t="s">
        <v>4</v>
      </c>
      <c r="B9" s="222"/>
      <c r="C9" s="222"/>
      <c r="D9" s="222"/>
      <c r="E9" s="222"/>
      <c r="F9" s="222"/>
      <c r="G9" s="222"/>
      <c r="H9" s="222"/>
      <c r="I9" s="222"/>
      <c r="J9" s="222"/>
      <c r="K9" s="222"/>
      <c r="L9" s="222"/>
      <c r="M9" s="222"/>
      <c r="N9" s="222"/>
      <c r="O9" s="222"/>
      <c r="P9" s="222"/>
      <c r="Q9" s="222"/>
      <c r="R9" s="222"/>
      <c r="S9" s="222"/>
      <c r="T9" s="7"/>
      <c r="U9" s="7"/>
      <c r="V9" s="7"/>
      <c r="W9" s="7"/>
      <c r="X9" s="7"/>
      <c r="Y9" s="7"/>
      <c r="Z9" s="7"/>
      <c r="AA9" s="7"/>
      <c r="AB9" s="7"/>
    </row>
    <row r="10" spans="1:28" s="2" customFormat="1" ht="15.75" customHeight="1" x14ac:dyDescent="0.35">
      <c r="A10" s="222"/>
      <c r="B10" s="222"/>
      <c r="C10" s="222"/>
      <c r="D10" s="222"/>
      <c r="E10" s="222"/>
      <c r="F10" s="222"/>
      <c r="G10" s="222"/>
      <c r="H10" s="222"/>
      <c r="I10" s="222"/>
      <c r="J10" s="222"/>
      <c r="K10" s="222"/>
      <c r="L10" s="222"/>
      <c r="M10" s="222"/>
      <c r="N10" s="222"/>
      <c r="O10" s="222"/>
      <c r="P10" s="222"/>
      <c r="Q10" s="222"/>
      <c r="R10" s="222"/>
      <c r="S10" s="222"/>
      <c r="T10" s="16"/>
      <c r="U10" s="16"/>
      <c r="V10" s="16"/>
      <c r="W10" s="16"/>
      <c r="X10" s="16"/>
      <c r="Y10" s="16"/>
      <c r="Z10" s="16"/>
      <c r="AA10" s="16"/>
      <c r="AB10" s="16"/>
    </row>
    <row r="11" spans="1:28" s="11" customFormat="1" ht="15" x14ac:dyDescent="0.25">
      <c r="A11" s="223" t="str">
        <f>'1. паспорт местоположение'!A15:C15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1" s="223"/>
      <c r="C11" s="223"/>
      <c r="D11" s="223"/>
      <c r="E11" s="223"/>
      <c r="F11" s="223"/>
      <c r="G11" s="223"/>
      <c r="H11" s="223"/>
      <c r="I11" s="223"/>
      <c r="J11" s="223"/>
      <c r="K11" s="223"/>
      <c r="L11" s="223"/>
      <c r="M11" s="223"/>
      <c r="N11" s="223"/>
      <c r="O11" s="223"/>
      <c r="P11" s="223"/>
      <c r="Q11" s="223"/>
      <c r="R11" s="223"/>
      <c r="S11" s="223"/>
      <c r="T11" s="8"/>
      <c r="U11" s="8"/>
      <c r="V11" s="8"/>
      <c r="W11" s="8"/>
      <c r="X11" s="8"/>
      <c r="Y11" s="8"/>
      <c r="Z11" s="8"/>
      <c r="AA11" s="8"/>
      <c r="AB11" s="8"/>
    </row>
    <row r="12" spans="1:28" s="11" customFormat="1" ht="15" customHeight="1" x14ac:dyDescent="0.25">
      <c r="A12" s="222" t="s">
        <v>5</v>
      </c>
      <c r="B12" s="222"/>
      <c r="C12" s="222"/>
      <c r="D12" s="222"/>
      <c r="E12" s="222"/>
      <c r="F12" s="222"/>
      <c r="G12" s="222"/>
      <c r="H12" s="222"/>
      <c r="I12" s="222"/>
      <c r="J12" s="222"/>
      <c r="K12" s="222"/>
      <c r="L12" s="222"/>
      <c r="M12" s="222"/>
      <c r="N12" s="222"/>
      <c r="O12" s="222"/>
      <c r="P12" s="222"/>
      <c r="Q12" s="222"/>
      <c r="R12" s="222"/>
      <c r="S12" s="222"/>
      <c r="T12" s="9"/>
      <c r="U12" s="9"/>
      <c r="V12" s="9"/>
      <c r="W12" s="9"/>
      <c r="X12" s="9"/>
      <c r="Y12" s="9"/>
      <c r="Z12" s="9"/>
      <c r="AA12" s="9"/>
      <c r="AB12" s="9"/>
    </row>
    <row r="13" spans="1:28" s="11" customFormat="1" ht="15" customHeight="1" x14ac:dyDescent="0.25">
      <c r="A13" s="222"/>
      <c r="B13" s="222"/>
      <c r="C13" s="222"/>
      <c r="D13" s="222"/>
      <c r="E13" s="222"/>
      <c r="F13" s="222"/>
      <c r="G13" s="222"/>
      <c r="H13" s="222"/>
      <c r="I13" s="222"/>
      <c r="J13" s="222"/>
      <c r="K13" s="222"/>
      <c r="L13" s="222"/>
      <c r="M13" s="222"/>
      <c r="N13" s="222"/>
      <c r="O13" s="222"/>
      <c r="P13" s="222"/>
      <c r="Q13" s="222"/>
      <c r="R13" s="222"/>
      <c r="S13" s="222"/>
      <c r="T13" s="16"/>
      <c r="U13" s="16"/>
      <c r="V13" s="16"/>
      <c r="W13" s="16"/>
      <c r="X13" s="16"/>
      <c r="Y13" s="16"/>
    </row>
    <row r="14" spans="1:28" s="11" customFormat="1" ht="45.75" customHeight="1" x14ac:dyDescent="0.25">
      <c r="A14" s="219" t="s">
        <v>235</v>
      </c>
      <c r="B14" s="219"/>
      <c r="C14" s="219"/>
      <c r="D14" s="219"/>
      <c r="E14" s="219"/>
      <c r="F14" s="219"/>
      <c r="G14" s="219"/>
      <c r="H14" s="219"/>
      <c r="I14" s="219"/>
      <c r="J14" s="219"/>
      <c r="K14" s="219"/>
      <c r="L14" s="219"/>
      <c r="M14" s="219"/>
      <c r="N14" s="219"/>
      <c r="O14" s="219"/>
      <c r="P14" s="219"/>
      <c r="Q14" s="219"/>
      <c r="R14" s="219"/>
      <c r="S14" s="219"/>
      <c r="T14" s="12"/>
      <c r="U14" s="12"/>
      <c r="V14" s="12"/>
      <c r="W14" s="12"/>
      <c r="X14" s="12"/>
      <c r="Y14" s="12"/>
      <c r="Z14" s="12"/>
      <c r="AA14" s="12"/>
      <c r="AB14" s="12"/>
    </row>
    <row r="15" spans="1:28" s="11" customFormat="1" ht="15" customHeight="1" x14ac:dyDescent="0.25">
      <c r="A15" s="232"/>
      <c r="B15" s="232"/>
      <c r="C15" s="232"/>
      <c r="D15" s="232"/>
      <c r="E15" s="232"/>
      <c r="F15" s="232"/>
      <c r="G15" s="232"/>
      <c r="H15" s="232"/>
      <c r="I15" s="232"/>
      <c r="J15" s="232"/>
      <c r="K15" s="232"/>
      <c r="L15" s="232"/>
      <c r="M15" s="232"/>
      <c r="N15" s="232"/>
      <c r="O15" s="232"/>
      <c r="P15" s="232"/>
      <c r="Q15" s="232"/>
      <c r="R15" s="232"/>
      <c r="S15" s="232"/>
      <c r="T15" s="16"/>
      <c r="U15" s="16"/>
      <c r="V15" s="16"/>
      <c r="W15" s="16"/>
      <c r="X15" s="16"/>
      <c r="Y15" s="16"/>
    </row>
    <row r="16" spans="1:28" s="11" customFormat="1" ht="54" customHeight="1" x14ac:dyDescent="0.25">
      <c r="A16" s="231" t="s">
        <v>7</v>
      </c>
      <c r="B16" s="231" t="s">
        <v>236</v>
      </c>
      <c r="C16" s="233" t="s">
        <v>237</v>
      </c>
      <c r="D16" s="231" t="s">
        <v>238</v>
      </c>
      <c r="E16" s="231" t="s">
        <v>239</v>
      </c>
      <c r="F16" s="231" t="s">
        <v>240</v>
      </c>
      <c r="G16" s="233" t="s">
        <v>241</v>
      </c>
      <c r="H16" s="231" t="s">
        <v>242</v>
      </c>
      <c r="I16" s="231" t="s">
        <v>243</v>
      </c>
      <c r="J16" s="231" t="s">
        <v>244</v>
      </c>
      <c r="K16" s="231" t="s">
        <v>245</v>
      </c>
      <c r="L16" s="231" t="s">
        <v>246</v>
      </c>
      <c r="M16" s="231" t="s">
        <v>247</v>
      </c>
      <c r="N16" s="231" t="s">
        <v>248</v>
      </c>
      <c r="O16" s="231" t="s">
        <v>249</v>
      </c>
      <c r="P16" s="231" t="s">
        <v>250</v>
      </c>
      <c r="Q16" s="231" t="s">
        <v>251</v>
      </c>
      <c r="R16" s="231"/>
      <c r="S16" s="239" t="s">
        <v>252</v>
      </c>
      <c r="T16" s="16"/>
      <c r="U16" s="16"/>
      <c r="V16" s="16"/>
      <c r="W16" s="16"/>
      <c r="X16" s="16"/>
      <c r="Y16" s="16"/>
    </row>
    <row r="17" spans="1:25" s="11" customFormat="1" ht="180.75" customHeight="1" x14ac:dyDescent="0.25">
      <c r="A17" s="231"/>
      <c r="B17" s="231"/>
      <c r="C17" s="234"/>
      <c r="D17" s="231"/>
      <c r="E17" s="231"/>
      <c r="F17" s="231"/>
      <c r="G17" s="234"/>
      <c r="H17" s="231"/>
      <c r="I17" s="231"/>
      <c r="J17" s="231"/>
      <c r="K17" s="231"/>
      <c r="L17" s="231"/>
      <c r="M17" s="231"/>
      <c r="N17" s="231"/>
      <c r="O17" s="231"/>
      <c r="P17" s="231"/>
      <c r="Q17" s="101" t="s">
        <v>253</v>
      </c>
      <c r="R17" s="102" t="s">
        <v>254</v>
      </c>
      <c r="S17" s="239"/>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35" t="s">
        <v>256</v>
      </c>
      <c r="C19" s="235" t="s">
        <v>256</v>
      </c>
      <c r="D19" s="235" t="s">
        <v>256</v>
      </c>
      <c r="E19" s="235" t="s">
        <v>256</v>
      </c>
      <c r="F19" s="235" t="s">
        <v>256</v>
      </c>
      <c r="G19" s="235" t="s">
        <v>256</v>
      </c>
      <c r="H19" s="235" t="s">
        <v>256</v>
      </c>
      <c r="I19" s="14"/>
      <c r="J19" s="104"/>
      <c r="K19" s="104"/>
      <c r="L19" s="14"/>
      <c r="M19" s="237" t="s">
        <v>256</v>
      </c>
      <c r="N19" s="237" t="s">
        <v>256</v>
      </c>
      <c r="O19" s="237" t="s">
        <v>256</v>
      </c>
      <c r="P19" s="237" t="s">
        <v>256</v>
      </c>
      <c r="Q19" s="237" t="s">
        <v>256</v>
      </c>
      <c r="R19" s="237" t="s">
        <v>256</v>
      </c>
      <c r="S19" s="237" t="s">
        <v>256</v>
      </c>
      <c r="T19" s="16"/>
      <c r="U19" s="16"/>
      <c r="V19" s="16"/>
      <c r="W19" s="16"/>
      <c r="X19" s="16"/>
      <c r="Y19" s="16"/>
    </row>
    <row r="20" spans="1:25" s="11" customFormat="1" ht="18" x14ac:dyDescent="0.25">
      <c r="A20" s="15">
        <v>1</v>
      </c>
      <c r="B20" s="236"/>
      <c r="C20" s="236"/>
      <c r="D20" s="236"/>
      <c r="E20" s="236"/>
      <c r="F20" s="236"/>
      <c r="G20" s="236"/>
      <c r="H20" s="236"/>
      <c r="I20" s="14" t="s">
        <v>256</v>
      </c>
      <c r="J20" s="14" t="s">
        <v>256</v>
      </c>
      <c r="K20" s="14" t="s">
        <v>256</v>
      </c>
      <c r="L20" s="14" t="s">
        <v>256</v>
      </c>
      <c r="M20" s="238"/>
      <c r="N20" s="238"/>
      <c r="O20" s="238"/>
      <c r="P20" s="238"/>
      <c r="Q20" s="238"/>
      <c r="R20" s="238"/>
      <c r="S20" s="238"/>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G19:G20"/>
    <mergeCell ref="H19:H20"/>
    <mergeCell ref="N19:N20"/>
    <mergeCell ref="O19:O20"/>
    <mergeCell ref="P19:P20"/>
    <mergeCell ref="M19:M20"/>
    <mergeCell ref="Q19:Q20"/>
    <mergeCell ref="R19:R20"/>
    <mergeCell ref="S19:S20"/>
    <mergeCell ref="O16:O17"/>
    <mergeCell ref="P16:P17"/>
    <mergeCell ref="Q16:R16"/>
    <mergeCell ref="S16:S17"/>
    <mergeCell ref="B19:B20"/>
    <mergeCell ref="C19:C20"/>
    <mergeCell ref="D19:D20"/>
    <mergeCell ref="E19:E20"/>
    <mergeCell ref="F19:F20"/>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A13:S13"/>
    <mergeCell ref="A1:S1"/>
    <mergeCell ref="A3:S3"/>
    <mergeCell ref="A4:S4"/>
    <mergeCell ref="A5:S5"/>
    <mergeCell ref="A6:S6"/>
    <mergeCell ref="A7:S7"/>
    <mergeCell ref="A8:S8"/>
    <mergeCell ref="A9:S9"/>
    <mergeCell ref="A10:S10"/>
    <mergeCell ref="A11:S11"/>
    <mergeCell ref="A12:S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55" t="str">
        <f>'1. паспорт местоположение'!A5:C5</f>
        <v>Год раскрытия информации: 2025 год</v>
      </c>
      <c r="B6" s="255"/>
      <c r="C6" s="255"/>
      <c r="D6" s="255"/>
      <c r="E6" s="255"/>
      <c r="F6" s="255"/>
      <c r="G6" s="255"/>
      <c r="H6" s="255"/>
      <c r="I6" s="255"/>
      <c r="J6" s="255"/>
      <c r="K6" s="255"/>
      <c r="L6" s="255"/>
      <c r="M6" s="255"/>
      <c r="N6" s="255"/>
      <c r="O6" s="255"/>
      <c r="P6" s="255"/>
      <c r="Q6" s="255"/>
      <c r="R6" s="255"/>
      <c r="S6" s="255"/>
      <c r="T6" s="255"/>
    </row>
    <row r="7" spans="1:20" s="2" customFormat="1" x14ac:dyDescent="0.35">
      <c r="A7" s="5"/>
    </row>
    <row r="8" spans="1:20" s="2" customFormat="1" ht="17.5" x14ac:dyDescent="0.35">
      <c r="A8" s="221" t="s">
        <v>2</v>
      </c>
      <c r="B8" s="221"/>
      <c r="C8" s="221"/>
      <c r="D8" s="221"/>
      <c r="E8" s="221"/>
      <c r="F8" s="221"/>
      <c r="G8" s="221"/>
      <c r="H8" s="221"/>
      <c r="I8" s="221"/>
      <c r="J8" s="221"/>
      <c r="K8" s="221"/>
      <c r="L8" s="221"/>
      <c r="M8" s="221"/>
      <c r="N8" s="221"/>
      <c r="O8" s="221"/>
      <c r="P8" s="221"/>
      <c r="Q8" s="221"/>
      <c r="R8" s="221"/>
      <c r="S8" s="221"/>
      <c r="T8" s="221"/>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3" t="s">
        <v>29</v>
      </c>
      <c r="G10" s="223"/>
      <c r="H10" s="223"/>
      <c r="I10" s="223"/>
      <c r="J10" s="223"/>
      <c r="K10" s="223"/>
      <c r="L10" s="223"/>
      <c r="M10" s="223"/>
      <c r="N10" s="223"/>
      <c r="O10" s="223"/>
      <c r="P10" s="223"/>
      <c r="Q10" s="223"/>
      <c r="R10" s="182"/>
      <c r="S10" s="182"/>
      <c r="T10" s="182"/>
    </row>
    <row r="11" spans="1:20" s="2" customFormat="1" ht="18.75" customHeight="1" x14ac:dyDescent="0.35">
      <c r="A11" s="222" t="s">
        <v>3</v>
      </c>
      <c r="B11" s="222"/>
      <c r="C11" s="222"/>
      <c r="D11" s="222"/>
      <c r="E11" s="222"/>
      <c r="F11" s="222"/>
      <c r="G11" s="222"/>
      <c r="H11" s="222"/>
      <c r="I11" s="222"/>
      <c r="J11" s="222"/>
      <c r="K11" s="222"/>
      <c r="L11" s="222"/>
      <c r="M11" s="222"/>
      <c r="N11" s="222"/>
      <c r="O11" s="222"/>
      <c r="P11" s="222"/>
      <c r="Q11" s="222"/>
      <c r="R11" s="222"/>
      <c r="S11" s="222"/>
      <c r="T11" s="222"/>
    </row>
    <row r="12" spans="1:20" s="2" customFormat="1" x14ac:dyDescent="0.35">
      <c r="A12" s="182"/>
      <c r="B12" s="182"/>
      <c r="C12" s="182"/>
      <c r="D12" s="182"/>
      <c r="E12" s="182"/>
      <c r="F12" s="182"/>
      <c r="G12" s="224" t="str">
        <f>'1. паспорт местоположение'!A12</f>
        <v>O_0804_008</v>
      </c>
      <c r="H12" s="224"/>
      <c r="I12" s="224"/>
      <c r="J12" s="224"/>
      <c r="K12" s="224"/>
      <c r="L12" s="224"/>
      <c r="M12" s="224"/>
      <c r="N12" s="224"/>
      <c r="O12" s="224"/>
      <c r="P12" s="224"/>
      <c r="Q12" s="182"/>
      <c r="R12" s="182"/>
      <c r="S12" s="182"/>
      <c r="T12" s="182"/>
    </row>
    <row r="13" spans="1:20" s="2" customFormat="1" ht="18.75" customHeight="1" x14ac:dyDescent="0.35">
      <c r="A13" s="183"/>
      <c r="B13" s="183"/>
      <c r="C13" s="183"/>
      <c r="D13" s="183"/>
      <c r="E13" s="183"/>
      <c r="F13" s="183"/>
      <c r="G13" s="224"/>
      <c r="H13" s="224"/>
      <c r="I13" s="224"/>
      <c r="J13" s="224"/>
      <c r="K13" s="224"/>
      <c r="L13" s="224"/>
      <c r="M13" s="224"/>
      <c r="N13" s="224"/>
      <c r="O13" s="224"/>
      <c r="P13" s="224"/>
      <c r="Q13" s="183"/>
      <c r="R13" s="183"/>
      <c r="S13" s="183"/>
      <c r="T13" s="183"/>
    </row>
    <row r="14" spans="1:20" s="2" customFormat="1" ht="18.75" customHeight="1" x14ac:dyDescent="0.35">
      <c r="A14" s="222" t="s">
        <v>4</v>
      </c>
      <c r="B14" s="222"/>
      <c r="C14" s="222"/>
      <c r="D14" s="222"/>
      <c r="E14" s="222"/>
      <c r="F14" s="222"/>
      <c r="G14" s="222"/>
      <c r="H14" s="222"/>
      <c r="I14" s="222"/>
      <c r="J14" s="222"/>
      <c r="K14" s="222"/>
      <c r="L14" s="222"/>
      <c r="M14" s="222"/>
      <c r="N14" s="222"/>
      <c r="O14" s="222"/>
      <c r="P14" s="222"/>
      <c r="Q14" s="222"/>
      <c r="R14" s="222"/>
      <c r="S14" s="222"/>
      <c r="T14" s="222"/>
    </row>
    <row r="15" spans="1:20" s="2" customFormat="1" ht="15.75" customHeight="1" x14ac:dyDescent="0.35">
      <c r="A15" s="223" t="str">
        <f>'2. паспорт  ТП'!A11:S11</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3"/>
      <c r="C15" s="223"/>
      <c r="D15" s="223"/>
      <c r="E15" s="223"/>
      <c r="F15" s="223"/>
      <c r="G15" s="223"/>
      <c r="H15" s="223"/>
      <c r="I15" s="223"/>
      <c r="J15" s="223"/>
      <c r="K15" s="223"/>
      <c r="L15" s="223"/>
      <c r="M15" s="223"/>
      <c r="N15" s="223"/>
      <c r="O15" s="223"/>
      <c r="P15" s="223"/>
      <c r="Q15" s="223"/>
      <c r="R15" s="223"/>
      <c r="S15" s="223"/>
      <c r="T15" s="223"/>
    </row>
    <row r="16" spans="1:20" s="11" customFormat="1" ht="15" customHeight="1" x14ac:dyDescent="0.25">
      <c r="A16" s="222" t="s">
        <v>5</v>
      </c>
      <c r="B16" s="222"/>
      <c r="C16" s="222"/>
      <c r="D16" s="222"/>
      <c r="E16" s="222"/>
      <c r="F16" s="222"/>
      <c r="G16" s="222"/>
      <c r="H16" s="222"/>
      <c r="I16" s="222"/>
      <c r="J16" s="222"/>
      <c r="K16" s="222"/>
      <c r="L16" s="222"/>
      <c r="M16" s="222"/>
      <c r="N16" s="222"/>
      <c r="O16" s="222"/>
      <c r="P16" s="222"/>
      <c r="Q16" s="222"/>
      <c r="R16" s="222"/>
      <c r="S16" s="222"/>
      <c r="T16" s="222"/>
    </row>
    <row r="17" spans="1:113" s="11" customFormat="1" ht="15" customHeight="1" x14ac:dyDescent="0.25">
      <c r="A17" s="222"/>
      <c r="B17" s="222"/>
      <c r="C17" s="222"/>
      <c r="D17" s="222"/>
      <c r="E17" s="222"/>
      <c r="F17" s="222"/>
      <c r="G17" s="222"/>
      <c r="H17" s="222"/>
      <c r="I17" s="222"/>
      <c r="J17" s="222"/>
      <c r="K17" s="222"/>
      <c r="L17" s="222"/>
      <c r="M17" s="222"/>
      <c r="N17" s="222"/>
      <c r="O17" s="222"/>
      <c r="P17" s="222"/>
      <c r="Q17" s="222"/>
      <c r="R17" s="222"/>
      <c r="S17" s="222"/>
      <c r="T17" s="222"/>
    </row>
    <row r="18" spans="1:113" s="11" customFormat="1" ht="15" customHeight="1" x14ac:dyDescent="0.25">
      <c r="A18" s="223" t="s">
        <v>81</v>
      </c>
      <c r="B18" s="223"/>
      <c r="C18" s="223"/>
      <c r="D18" s="223"/>
      <c r="E18" s="223"/>
      <c r="F18" s="223"/>
      <c r="G18" s="223"/>
      <c r="H18" s="223"/>
      <c r="I18" s="223"/>
      <c r="J18" s="223"/>
      <c r="K18" s="223"/>
      <c r="L18" s="223"/>
      <c r="M18" s="223"/>
      <c r="N18" s="223"/>
      <c r="O18" s="223"/>
      <c r="P18" s="223"/>
      <c r="Q18" s="223"/>
      <c r="R18" s="223"/>
      <c r="S18" s="223"/>
      <c r="T18" s="223"/>
    </row>
    <row r="19" spans="1:113" s="62" customFormat="1" ht="21" customHeight="1" x14ac:dyDescent="0.35">
      <c r="A19" s="254"/>
      <c r="B19" s="254"/>
      <c r="C19" s="254"/>
      <c r="D19" s="254"/>
      <c r="E19" s="254"/>
      <c r="F19" s="254"/>
      <c r="G19" s="254"/>
      <c r="H19" s="254"/>
      <c r="I19" s="254"/>
      <c r="J19" s="254"/>
      <c r="K19" s="254"/>
      <c r="L19" s="254"/>
      <c r="M19" s="254"/>
      <c r="N19" s="254"/>
      <c r="O19" s="254"/>
      <c r="P19" s="254"/>
      <c r="Q19" s="254"/>
      <c r="R19" s="254"/>
      <c r="S19" s="254"/>
      <c r="T19" s="254"/>
    </row>
    <row r="20" spans="1:113" ht="46.5" customHeight="1" x14ac:dyDescent="0.35">
      <c r="A20" s="250" t="s">
        <v>7</v>
      </c>
      <c r="B20" s="243" t="s">
        <v>82</v>
      </c>
      <c r="C20" s="244"/>
      <c r="D20" s="241" t="s">
        <v>83</v>
      </c>
      <c r="E20" s="243" t="s">
        <v>84</v>
      </c>
      <c r="F20" s="244"/>
      <c r="G20" s="243" t="s">
        <v>85</v>
      </c>
      <c r="H20" s="244"/>
      <c r="I20" s="243" t="s">
        <v>86</v>
      </c>
      <c r="J20" s="244"/>
      <c r="K20" s="241" t="s">
        <v>87</v>
      </c>
      <c r="L20" s="243" t="s">
        <v>88</v>
      </c>
      <c r="M20" s="244"/>
      <c r="N20" s="243" t="s">
        <v>89</v>
      </c>
      <c r="O20" s="244"/>
      <c r="P20" s="241" t="s">
        <v>90</v>
      </c>
      <c r="Q20" s="247" t="s">
        <v>91</v>
      </c>
      <c r="R20" s="248"/>
      <c r="S20" s="247" t="s">
        <v>92</v>
      </c>
      <c r="T20" s="249"/>
    </row>
    <row r="21" spans="1:113" ht="204.75" customHeight="1" x14ac:dyDescent="0.35">
      <c r="A21" s="251"/>
      <c r="B21" s="245"/>
      <c r="C21" s="246"/>
      <c r="D21" s="253"/>
      <c r="E21" s="245"/>
      <c r="F21" s="246"/>
      <c r="G21" s="245"/>
      <c r="H21" s="246"/>
      <c r="I21" s="245"/>
      <c r="J21" s="246"/>
      <c r="K21" s="242"/>
      <c r="L21" s="245"/>
      <c r="M21" s="246"/>
      <c r="N21" s="245"/>
      <c r="O21" s="246"/>
      <c r="P21" s="242"/>
      <c r="Q21" s="63" t="s">
        <v>93</v>
      </c>
      <c r="R21" s="63" t="s">
        <v>94</v>
      </c>
      <c r="S21" s="63" t="s">
        <v>95</v>
      </c>
      <c r="T21" s="63" t="s">
        <v>96</v>
      </c>
    </row>
    <row r="22" spans="1:113" ht="51.75" customHeight="1" x14ac:dyDescent="0.35">
      <c r="A22" s="252"/>
      <c r="B22" s="63" t="s">
        <v>97</v>
      </c>
      <c r="C22" s="63" t="s">
        <v>98</v>
      </c>
      <c r="D22" s="242"/>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40" t="s">
        <v>101</v>
      </c>
      <c r="C27" s="240"/>
      <c r="D27" s="240"/>
      <c r="E27" s="240"/>
      <c r="F27" s="240"/>
      <c r="G27" s="240"/>
      <c r="H27" s="240"/>
      <c r="I27" s="240"/>
      <c r="J27" s="240"/>
      <c r="K27" s="240"/>
      <c r="L27" s="240"/>
      <c r="M27" s="240"/>
      <c r="N27" s="240"/>
      <c r="O27" s="240"/>
      <c r="P27" s="240"/>
      <c r="Q27" s="240"/>
      <c r="R27" s="240"/>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A19:T19"/>
    <mergeCell ref="A6:T6"/>
    <mergeCell ref="A8:T8"/>
    <mergeCell ref="F10:Q10"/>
    <mergeCell ref="A11:T11"/>
    <mergeCell ref="G12:P13"/>
    <mergeCell ref="A14:T14"/>
    <mergeCell ref="A15:T15"/>
    <mergeCell ref="A16:T16"/>
    <mergeCell ref="A17:T17"/>
    <mergeCell ref="A18:T18"/>
    <mergeCell ref="S20:T20"/>
    <mergeCell ref="A20:A22"/>
    <mergeCell ref="B20:C21"/>
    <mergeCell ref="D20:D22"/>
    <mergeCell ref="E20:F21"/>
    <mergeCell ref="G20:H21"/>
    <mergeCell ref="I20:J21"/>
    <mergeCell ref="B27:R27"/>
    <mergeCell ref="K20:K21"/>
    <mergeCell ref="L20:M21"/>
    <mergeCell ref="N20:O21"/>
    <mergeCell ref="P20:P21"/>
    <mergeCell ref="Q20:R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E1" zoomScaleNormal="85" zoomScaleSheetLayoutView="100" workbookViewId="0">
      <selection activeCell="E12" sqref="E12:Y12"/>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20" t="str">
        <f>'3.1. паспорт Техсостояние ПС'!A6:T6</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1" t="s">
        <v>2</v>
      </c>
      <c r="F7" s="221"/>
      <c r="G7" s="221"/>
      <c r="H7" s="221"/>
      <c r="I7" s="221"/>
      <c r="J7" s="221"/>
      <c r="K7" s="221"/>
      <c r="L7" s="221"/>
      <c r="M7" s="221"/>
      <c r="N7" s="221"/>
      <c r="O7" s="221"/>
      <c r="P7" s="221"/>
      <c r="Q7" s="221"/>
      <c r="R7" s="221"/>
      <c r="S7" s="221"/>
      <c r="T7" s="221"/>
      <c r="U7" s="221"/>
      <c r="V7" s="221"/>
      <c r="W7" s="221"/>
      <c r="X7" s="221"/>
      <c r="Y7" s="221"/>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56" t="s">
        <v>29</v>
      </c>
      <c r="F9" s="256"/>
      <c r="G9" s="256"/>
      <c r="H9" s="256"/>
      <c r="I9" s="256"/>
      <c r="J9" s="256"/>
      <c r="K9" s="256"/>
      <c r="L9" s="256"/>
      <c r="M9" s="256"/>
      <c r="N9" s="256"/>
      <c r="O9" s="256"/>
      <c r="P9" s="256"/>
      <c r="Q9" s="256"/>
      <c r="R9" s="256"/>
      <c r="S9" s="256"/>
      <c r="T9" s="256"/>
      <c r="U9" s="256"/>
      <c r="V9" s="256"/>
      <c r="W9" s="256"/>
      <c r="X9" s="256"/>
      <c r="Y9" s="256"/>
    </row>
    <row r="10" spans="1:27" s="2" customFormat="1" x14ac:dyDescent="0.35">
      <c r="E10" s="222" t="s">
        <v>3</v>
      </c>
      <c r="F10" s="222"/>
      <c r="G10" s="222"/>
      <c r="H10" s="222"/>
      <c r="I10" s="222"/>
      <c r="J10" s="222"/>
      <c r="K10" s="222"/>
      <c r="L10" s="222"/>
      <c r="M10" s="222"/>
      <c r="N10" s="222"/>
      <c r="O10" s="222"/>
      <c r="P10" s="222"/>
      <c r="Q10" s="222"/>
      <c r="R10" s="222"/>
      <c r="S10" s="222"/>
      <c r="T10" s="222"/>
      <c r="U10" s="222"/>
      <c r="V10" s="222"/>
      <c r="W10" s="222"/>
      <c r="X10" s="222"/>
      <c r="Y10" s="222"/>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57" t="str">
        <f>'1. паспорт местоположение'!A12</f>
        <v>O_0804_008</v>
      </c>
      <c r="F12" s="223"/>
      <c r="G12" s="223"/>
      <c r="H12" s="223"/>
      <c r="I12" s="223"/>
      <c r="J12" s="223"/>
      <c r="K12" s="223"/>
      <c r="L12" s="223"/>
      <c r="M12" s="223"/>
      <c r="N12" s="223"/>
      <c r="O12" s="223"/>
      <c r="P12" s="223"/>
      <c r="Q12" s="223"/>
      <c r="R12" s="223"/>
      <c r="S12" s="223"/>
      <c r="T12" s="223"/>
      <c r="U12" s="223"/>
      <c r="V12" s="223"/>
      <c r="W12" s="223"/>
      <c r="X12" s="223"/>
      <c r="Y12" s="223"/>
    </row>
    <row r="13" spans="1:27" s="2" customFormat="1" x14ac:dyDescent="0.35">
      <c r="E13" s="222" t="s">
        <v>4</v>
      </c>
      <c r="F13" s="222"/>
      <c r="G13" s="222"/>
      <c r="H13" s="222"/>
      <c r="I13" s="222"/>
      <c r="J13" s="222"/>
      <c r="K13" s="222"/>
      <c r="L13" s="222"/>
      <c r="M13" s="222"/>
      <c r="N13" s="222"/>
      <c r="O13" s="222"/>
      <c r="P13" s="222"/>
      <c r="Q13" s="222"/>
      <c r="R13" s="222"/>
      <c r="S13" s="222"/>
      <c r="T13" s="222"/>
      <c r="U13" s="222"/>
      <c r="V13" s="222"/>
      <c r="W13" s="222"/>
      <c r="X13" s="222"/>
      <c r="Y13" s="222"/>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56" t="s">
        <v>579</v>
      </c>
      <c r="F15" s="258"/>
      <c r="G15" s="258"/>
      <c r="H15" s="258"/>
      <c r="I15" s="258"/>
      <c r="J15" s="258"/>
      <c r="K15" s="258"/>
      <c r="L15" s="258"/>
      <c r="M15" s="258"/>
      <c r="N15" s="258"/>
      <c r="O15" s="258"/>
      <c r="P15" s="258"/>
      <c r="Q15" s="258"/>
      <c r="R15" s="258"/>
      <c r="S15" s="258"/>
      <c r="T15" s="258"/>
      <c r="U15" s="258"/>
      <c r="V15" s="258"/>
      <c r="W15" s="258"/>
      <c r="X15" s="258"/>
      <c r="Y15" s="258"/>
    </row>
    <row r="16" spans="1:27" s="11" customFormat="1" x14ac:dyDescent="0.25">
      <c r="E16" s="222" t="s">
        <v>5</v>
      </c>
      <c r="F16" s="222"/>
      <c r="G16" s="222"/>
      <c r="H16" s="222"/>
      <c r="I16" s="222"/>
      <c r="J16" s="222"/>
      <c r="K16" s="222"/>
      <c r="L16" s="222"/>
      <c r="M16" s="222"/>
      <c r="N16" s="222"/>
      <c r="O16" s="222"/>
      <c r="P16" s="222"/>
      <c r="Q16" s="222"/>
      <c r="R16" s="222"/>
      <c r="S16" s="222"/>
      <c r="T16" s="222"/>
      <c r="U16" s="222"/>
      <c r="V16" s="222"/>
      <c r="W16" s="222"/>
      <c r="X16" s="222"/>
      <c r="Y16" s="222"/>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17.5" x14ac:dyDescent="0.35">
      <c r="A19" s="226" t="s">
        <v>258</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62" customFormat="1" x14ac:dyDescent="0.35"/>
    <row r="21" spans="1:27" x14ac:dyDescent="0.35">
      <c r="A21" s="241" t="s">
        <v>7</v>
      </c>
      <c r="B21" s="243" t="s">
        <v>259</v>
      </c>
      <c r="C21" s="244"/>
      <c r="D21" s="243" t="s">
        <v>260</v>
      </c>
      <c r="E21" s="244"/>
      <c r="F21" s="247" t="s">
        <v>245</v>
      </c>
      <c r="G21" s="249"/>
      <c r="H21" s="249"/>
      <c r="I21" s="248"/>
      <c r="J21" s="241" t="s">
        <v>261</v>
      </c>
      <c r="K21" s="243" t="s">
        <v>262</v>
      </c>
      <c r="L21" s="244"/>
      <c r="M21" s="243" t="s">
        <v>263</v>
      </c>
      <c r="N21" s="244"/>
      <c r="O21" s="243" t="s">
        <v>264</v>
      </c>
      <c r="P21" s="244"/>
      <c r="Q21" s="243" t="s">
        <v>265</v>
      </c>
      <c r="R21" s="244"/>
      <c r="S21" s="241" t="s">
        <v>266</v>
      </c>
      <c r="T21" s="241" t="s">
        <v>267</v>
      </c>
      <c r="U21" s="241" t="s">
        <v>268</v>
      </c>
      <c r="V21" s="243" t="s">
        <v>269</v>
      </c>
      <c r="W21" s="244"/>
      <c r="X21" s="247" t="s">
        <v>91</v>
      </c>
      <c r="Y21" s="249"/>
      <c r="Z21" s="247" t="s">
        <v>92</v>
      </c>
      <c r="AA21" s="249"/>
    </row>
    <row r="22" spans="1:27" ht="135" x14ac:dyDescent="0.35">
      <c r="A22" s="253"/>
      <c r="B22" s="245"/>
      <c r="C22" s="246"/>
      <c r="D22" s="245"/>
      <c r="E22" s="246"/>
      <c r="F22" s="247" t="s">
        <v>270</v>
      </c>
      <c r="G22" s="248"/>
      <c r="H22" s="247" t="s">
        <v>271</v>
      </c>
      <c r="I22" s="248"/>
      <c r="J22" s="242"/>
      <c r="K22" s="245"/>
      <c r="L22" s="246"/>
      <c r="M22" s="245"/>
      <c r="N22" s="246"/>
      <c r="O22" s="245"/>
      <c r="P22" s="246"/>
      <c r="Q22" s="245"/>
      <c r="R22" s="246"/>
      <c r="S22" s="242"/>
      <c r="T22" s="242"/>
      <c r="U22" s="242"/>
      <c r="V22" s="245"/>
      <c r="W22" s="246"/>
      <c r="X22" s="63" t="s">
        <v>93</v>
      </c>
      <c r="Y22" s="63" t="s">
        <v>94</v>
      </c>
      <c r="Z22" s="63" t="s">
        <v>95</v>
      </c>
      <c r="AA22" s="63" t="s">
        <v>96</v>
      </c>
    </row>
    <row r="23" spans="1:27" x14ac:dyDescent="0.35">
      <c r="A23" s="242"/>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581</v>
      </c>
      <c r="D25" s="66" t="s">
        <v>256</v>
      </c>
      <c r="E25" s="66" t="s">
        <v>256</v>
      </c>
      <c r="F25" s="66" t="s">
        <v>256</v>
      </c>
      <c r="G25" s="66">
        <v>10</v>
      </c>
      <c r="H25" s="66" t="s">
        <v>256</v>
      </c>
      <c r="I25" s="66">
        <v>10</v>
      </c>
      <c r="J25" s="66" t="s">
        <v>256</v>
      </c>
      <c r="K25" s="66" t="s">
        <v>256</v>
      </c>
      <c r="L25" s="66" t="s">
        <v>256</v>
      </c>
      <c r="M25" s="66" t="s">
        <v>256</v>
      </c>
      <c r="N25" s="66" t="s">
        <v>569</v>
      </c>
      <c r="O25" s="66" t="s">
        <v>256</v>
      </c>
      <c r="P25" s="66" t="s">
        <v>570</v>
      </c>
      <c r="Q25" s="66" t="s">
        <v>256</v>
      </c>
      <c r="R25" s="215">
        <v>3.05</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582</v>
      </c>
      <c r="D26" s="66" t="s">
        <v>256</v>
      </c>
      <c r="E26" s="66" t="s">
        <v>256</v>
      </c>
      <c r="F26" s="66" t="s">
        <v>256</v>
      </c>
      <c r="G26" s="66">
        <v>10</v>
      </c>
      <c r="H26" s="66" t="s">
        <v>256</v>
      </c>
      <c r="I26" s="66">
        <v>10</v>
      </c>
      <c r="J26" s="66" t="s">
        <v>256</v>
      </c>
      <c r="K26" s="66" t="s">
        <v>256</v>
      </c>
      <c r="L26" s="66" t="s">
        <v>256</v>
      </c>
      <c r="M26" s="66" t="s">
        <v>256</v>
      </c>
      <c r="N26" s="66" t="s">
        <v>569</v>
      </c>
      <c r="O26" s="66" t="s">
        <v>256</v>
      </c>
      <c r="P26" s="66" t="s">
        <v>570</v>
      </c>
      <c r="Q26" s="66" t="s">
        <v>256</v>
      </c>
      <c r="R26" s="215">
        <v>3.05</v>
      </c>
      <c r="S26" s="66" t="s">
        <v>256</v>
      </c>
      <c r="T26" s="66" t="s">
        <v>256</v>
      </c>
      <c r="U26" s="66" t="s">
        <v>256</v>
      </c>
      <c r="V26" s="66" t="s">
        <v>256</v>
      </c>
      <c r="W26" s="66" t="s">
        <v>256</v>
      </c>
      <c r="X26" s="66" t="s">
        <v>256</v>
      </c>
      <c r="Y26" s="66" t="s">
        <v>256</v>
      </c>
      <c r="Z26" s="66" t="s">
        <v>256</v>
      </c>
      <c r="AA26" s="66" t="s">
        <v>256</v>
      </c>
    </row>
    <row r="27" spans="1:27" x14ac:dyDescent="0.35">
      <c r="R27" s="218">
        <f>SUM(R25:R26)</f>
        <v>6.1</v>
      </c>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1" zoomScaleNormal="98" zoomScaleSheetLayoutView="91" workbookViewId="0">
      <selection activeCell="C27" sqref="C27"/>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60" t="str">
        <f>'3.2 паспорт Техсостояние ЛЭП'!A5:AA5</f>
        <v>Год раскрытия информации: 2025 год</v>
      </c>
      <c r="B5" s="260"/>
      <c r="C5" s="260"/>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1" t="s">
        <v>2</v>
      </c>
      <c r="B7" s="221"/>
      <c r="C7" s="221"/>
      <c r="D7" s="7"/>
      <c r="E7" s="7"/>
      <c r="F7" s="7"/>
      <c r="G7" s="7"/>
      <c r="H7" s="7"/>
      <c r="I7" s="7"/>
      <c r="J7" s="7"/>
      <c r="K7" s="7"/>
      <c r="L7" s="7"/>
      <c r="M7" s="7"/>
      <c r="N7" s="7"/>
      <c r="O7" s="7"/>
      <c r="P7" s="7"/>
      <c r="Q7" s="7"/>
      <c r="R7" s="7"/>
      <c r="S7" s="7"/>
      <c r="T7" s="7"/>
      <c r="U7" s="7"/>
    </row>
    <row r="8" spans="1:29" s="2" customFormat="1" ht="17.5" x14ac:dyDescent="0.35">
      <c r="A8" s="221"/>
      <c r="B8" s="221"/>
      <c r="C8" s="221"/>
      <c r="D8" s="96"/>
      <c r="E8" s="96"/>
      <c r="F8" s="96"/>
      <c r="G8" s="96"/>
      <c r="H8" s="7"/>
      <c r="I8" s="7"/>
      <c r="J8" s="7"/>
      <c r="K8" s="7"/>
      <c r="L8" s="7"/>
      <c r="M8" s="7"/>
      <c r="N8" s="7"/>
      <c r="O8" s="7"/>
      <c r="P8" s="7"/>
      <c r="Q8" s="7"/>
      <c r="R8" s="7"/>
      <c r="S8" s="7"/>
      <c r="T8" s="7"/>
      <c r="U8" s="7"/>
    </row>
    <row r="9" spans="1:29" s="2" customFormat="1" ht="17.5" x14ac:dyDescent="0.35">
      <c r="A9" s="223" t="s">
        <v>568</v>
      </c>
      <c r="B9" s="223"/>
      <c r="C9" s="223"/>
      <c r="D9" s="8"/>
      <c r="E9" s="8"/>
      <c r="F9" s="8"/>
      <c r="G9" s="8"/>
      <c r="H9" s="7"/>
      <c r="I9" s="7"/>
      <c r="J9" s="7"/>
      <c r="K9" s="7"/>
      <c r="L9" s="7"/>
      <c r="M9" s="7"/>
      <c r="N9" s="7"/>
      <c r="O9" s="7"/>
      <c r="P9" s="7"/>
      <c r="Q9" s="7"/>
      <c r="R9" s="7"/>
      <c r="S9" s="7"/>
      <c r="T9" s="7"/>
      <c r="U9" s="7"/>
    </row>
    <row r="10" spans="1:29" s="2" customFormat="1" ht="17.5" x14ac:dyDescent="0.35">
      <c r="A10" s="222" t="s">
        <v>3</v>
      </c>
      <c r="B10" s="222"/>
      <c r="C10" s="222"/>
      <c r="D10" s="9"/>
      <c r="E10" s="9"/>
      <c r="F10" s="9"/>
      <c r="G10" s="9"/>
      <c r="H10" s="7"/>
      <c r="I10" s="7"/>
      <c r="J10" s="7"/>
      <c r="K10" s="7"/>
      <c r="L10" s="7"/>
      <c r="M10" s="7"/>
      <c r="N10" s="7"/>
      <c r="O10" s="7"/>
      <c r="P10" s="7"/>
      <c r="Q10" s="7"/>
      <c r="R10" s="7"/>
      <c r="S10" s="7"/>
      <c r="T10" s="7"/>
      <c r="U10" s="7"/>
    </row>
    <row r="11" spans="1:29" s="2" customFormat="1" ht="17.5" x14ac:dyDescent="0.35">
      <c r="A11" s="221"/>
      <c r="B11" s="221"/>
      <c r="C11" s="221"/>
      <c r="D11" s="96"/>
      <c r="E11" s="96"/>
      <c r="F11" s="96"/>
      <c r="G11" s="96"/>
      <c r="H11" s="7"/>
      <c r="I11" s="7"/>
      <c r="J11" s="7"/>
      <c r="K11" s="7"/>
      <c r="L11" s="7"/>
      <c r="M11" s="7"/>
      <c r="N11" s="7"/>
      <c r="O11" s="7"/>
      <c r="P11" s="7"/>
      <c r="Q11" s="7"/>
      <c r="R11" s="7"/>
      <c r="S11" s="7"/>
      <c r="T11" s="7"/>
      <c r="U11" s="7"/>
    </row>
    <row r="12" spans="1:29" s="2" customFormat="1" ht="17.5" x14ac:dyDescent="0.35">
      <c r="A12" s="223" t="str">
        <f>'1. паспорт местоположение'!A12</f>
        <v>O_0804_008</v>
      </c>
      <c r="B12" s="223"/>
      <c r="C12" s="223"/>
      <c r="D12" s="8"/>
      <c r="E12" s="8"/>
      <c r="F12" s="8"/>
      <c r="G12" s="8"/>
      <c r="H12" s="7"/>
      <c r="I12" s="7"/>
      <c r="J12" s="7"/>
      <c r="K12" s="7"/>
      <c r="L12" s="7"/>
      <c r="M12" s="7"/>
      <c r="N12" s="7"/>
      <c r="O12" s="7"/>
      <c r="P12" s="7"/>
      <c r="Q12" s="7"/>
      <c r="R12" s="7"/>
      <c r="S12" s="7"/>
      <c r="T12" s="7"/>
      <c r="U12" s="7"/>
    </row>
    <row r="13" spans="1:29" s="2" customFormat="1" ht="17.5" x14ac:dyDescent="0.35">
      <c r="A13" s="222" t="s">
        <v>4</v>
      </c>
      <c r="B13" s="222"/>
      <c r="C13" s="222"/>
      <c r="D13" s="9"/>
      <c r="E13" s="9"/>
      <c r="F13" s="9"/>
      <c r="G13" s="9"/>
      <c r="H13" s="7"/>
      <c r="I13" s="7"/>
      <c r="J13" s="7"/>
      <c r="K13" s="7"/>
      <c r="L13" s="7"/>
      <c r="M13" s="7"/>
      <c r="N13" s="7"/>
      <c r="O13" s="7"/>
      <c r="P13" s="7"/>
      <c r="Q13" s="7"/>
      <c r="R13" s="7"/>
      <c r="S13" s="7"/>
      <c r="T13" s="7"/>
      <c r="U13" s="7"/>
    </row>
    <row r="14" spans="1:29" s="2" customFormat="1" ht="15.75" customHeight="1" x14ac:dyDescent="0.35">
      <c r="A14" s="259"/>
      <c r="B14" s="259"/>
      <c r="C14" s="259"/>
      <c r="D14" s="16"/>
      <c r="E14" s="16"/>
      <c r="F14" s="16"/>
      <c r="G14" s="16"/>
      <c r="H14" s="16"/>
      <c r="I14" s="16"/>
      <c r="J14" s="16"/>
      <c r="K14" s="16"/>
      <c r="L14" s="16"/>
      <c r="M14" s="16"/>
      <c r="N14" s="16"/>
      <c r="O14" s="16"/>
      <c r="P14" s="16"/>
      <c r="Q14" s="16"/>
      <c r="R14" s="16"/>
      <c r="S14" s="16"/>
      <c r="T14" s="16"/>
      <c r="U14" s="16"/>
    </row>
    <row r="15" spans="1:29" s="11" customFormat="1" ht="58.5" customHeight="1" x14ac:dyDescent="0.25">
      <c r="A15" s="10"/>
      <c r="B15" s="261" t="s">
        <v>579</v>
      </c>
      <c r="C15" s="262"/>
      <c r="D15" s="8"/>
      <c r="E15" s="8"/>
      <c r="F15" s="8"/>
      <c r="G15" s="8"/>
      <c r="H15" s="8"/>
      <c r="I15" s="8"/>
      <c r="J15" s="8"/>
      <c r="K15" s="8"/>
      <c r="L15" s="8"/>
      <c r="M15" s="8"/>
      <c r="N15" s="8"/>
      <c r="O15" s="8"/>
      <c r="P15" s="8"/>
      <c r="Q15" s="8"/>
      <c r="R15" s="8"/>
      <c r="S15" s="8"/>
      <c r="T15" s="8"/>
      <c r="U15" s="8"/>
    </row>
    <row r="16" spans="1:29" s="11" customFormat="1" ht="15" customHeight="1" x14ac:dyDescent="0.25">
      <c r="A16" s="222" t="s">
        <v>5</v>
      </c>
      <c r="B16" s="222"/>
      <c r="C16" s="222"/>
      <c r="D16" s="9"/>
      <c r="E16" s="9"/>
      <c r="F16" s="9"/>
      <c r="G16" s="9"/>
      <c r="H16" s="9"/>
      <c r="I16" s="9"/>
      <c r="J16" s="9"/>
      <c r="K16" s="9"/>
      <c r="L16" s="9"/>
      <c r="M16" s="9"/>
      <c r="N16" s="9"/>
      <c r="O16" s="9"/>
      <c r="P16" s="9"/>
      <c r="Q16" s="9"/>
      <c r="R16" s="9"/>
      <c r="S16" s="9"/>
      <c r="T16" s="9"/>
      <c r="U16" s="9"/>
    </row>
    <row r="17" spans="1:21" s="11" customFormat="1" ht="15" customHeight="1" x14ac:dyDescent="0.25">
      <c r="A17" s="259"/>
      <c r="B17" s="259"/>
      <c r="C17" s="259"/>
      <c r="D17" s="16"/>
      <c r="E17" s="16"/>
      <c r="F17" s="16"/>
      <c r="G17" s="16"/>
      <c r="H17" s="16"/>
      <c r="I17" s="16"/>
      <c r="J17" s="16"/>
      <c r="K17" s="16"/>
      <c r="L17" s="16"/>
      <c r="M17" s="16"/>
      <c r="N17" s="16"/>
      <c r="O17" s="16"/>
      <c r="P17" s="16"/>
      <c r="Q17" s="16"/>
      <c r="R17" s="16"/>
    </row>
    <row r="18" spans="1:21" s="11" customFormat="1" ht="27.75" customHeight="1" x14ac:dyDescent="0.25">
      <c r="A18" s="225" t="s">
        <v>6</v>
      </c>
      <c r="B18" s="225"/>
      <c r="C18" s="225"/>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586</v>
      </c>
      <c r="D22" s="9"/>
      <c r="E22" s="9"/>
      <c r="F22" s="16"/>
      <c r="G22" s="16"/>
      <c r="H22" s="16"/>
      <c r="I22" s="16"/>
      <c r="J22" s="16"/>
      <c r="K22" s="16"/>
      <c r="L22" s="16"/>
      <c r="M22" s="16"/>
      <c r="N22" s="16"/>
      <c r="O22" s="16"/>
      <c r="P22" s="16"/>
    </row>
    <row r="23" spans="1:21" ht="52.5" customHeight="1" x14ac:dyDescent="0.35">
      <c r="A23" s="17" t="s">
        <v>12</v>
      </c>
      <c r="B23" s="20" t="s">
        <v>13</v>
      </c>
      <c r="C23" s="15" t="s">
        <v>587</v>
      </c>
    </row>
    <row r="24" spans="1:21" ht="63" customHeight="1" x14ac:dyDescent="0.35">
      <c r="A24" s="17" t="s">
        <v>14</v>
      </c>
      <c r="B24" s="20" t="s">
        <v>15</v>
      </c>
      <c r="C24" s="15" t="s">
        <v>588</v>
      </c>
    </row>
    <row r="25" spans="1:21" ht="63" customHeight="1" x14ac:dyDescent="0.35">
      <c r="A25" s="17" t="s">
        <v>16</v>
      </c>
      <c r="B25" s="20" t="s">
        <v>17</v>
      </c>
      <c r="C25" s="177">
        <v>0</v>
      </c>
    </row>
    <row r="26" spans="1:21" ht="42.75" customHeight="1" x14ac:dyDescent="0.35">
      <c r="A26" s="17" t="s">
        <v>18</v>
      </c>
      <c r="B26" s="20" t="s">
        <v>19</v>
      </c>
      <c r="C26" s="15" t="s">
        <v>567</v>
      </c>
    </row>
    <row r="27" spans="1:21" ht="42.75" customHeight="1" x14ac:dyDescent="0.35">
      <c r="A27" s="17" t="s">
        <v>20</v>
      </c>
      <c r="B27" s="20" t="s">
        <v>21</v>
      </c>
      <c r="C27" s="15" t="s">
        <v>591</v>
      </c>
    </row>
    <row r="28" spans="1:21" ht="42.75" customHeight="1" x14ac:dyDescent="0.35">
      <c r="A28" s="17" t="s">
        <v>22</v>
      </c>
      <c r="B28" s="20" t="s">
        <v>23</v>
      </c>
      <c r="C28" s="15">
        <v>2025</v>
      </c>
    </row>
    <row r="29" spans="1:21" ht="42.75" customHeight="1" x14ac:dyDescent="0.35">
      <c r="A29" s="17" t="s">
        <v>24</v>
      </c>
      <c r="B29" s="13" t="s">
        <v>25</v>
      </c>
      <c r="C29" s="15">
        <v>2025</v>
      </c>
    </row>
    <row r="30" spans="1:21" ht="42.75" customHeight="1" x14ac:dyDescent="0.35">
      <c r="A30" s="17" t="s">
        <v>26</v>
      </c>
      <c r="B30" s="13" t="s">
        <v>27</v>
      </c>
      <c r="C30" s="15" t="s">
        <v>583</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A11" sqref="A11:Z11"/>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20" t="str">
        <f>'3.3 паспорт описание'!A5:C5</f>
        <v>Год раскрытия информации: 2025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7.5" x14ac:dyDescent="0.35">
      <c r="A6" s="221" t="s">
        <v>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7"/>
      <c r="AB6" s="7"/>
    </row>
    <row r="7" spans="1:28" ht="17.5" x14ac:dyDescent="0.3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7"/>
      <c r="AB7" s="7"/>
    </row>
    <row r="8" spans="1:28" ht="15" x14ac:dyDescent="0.35">
      <c r="A8" s="223" t="str">
        <f>'3.3 паспорт описание'!A9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8"/>
      <c r="AB8" s="8"/>
    </row>
    <row r="9" spans="1:28" ht="15.5" x14ac:dyDescent="0.3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9"/>
      <c r="AB9" s="9"/>
    </row>
    <row r="10" spans="1:28" ht="17.5" x14ac:dyDescent="0.3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7"/>
      <c r="AB10" s="7"/>
    </row>
    <row r="11" spans="1:28" ht="15" x14ac:dyDescent="0.35">
      <c r="A11" s="257" t="str">
        <f>'1. паспорт местоположение'!A12</f>
        <v>O_0804_008</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8"/>
      <c r="AB11" s="8"/>
    </row>
    <row r="12" spans="1:28" ht="15.5" x14ac:dyDescent="0.3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9"/>
      <c r="AB12" s="9"/>
    </row>
    <row r="13" spans="1:28" ht="18" x14ac:dyDescent="0.3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6"/>
      <c r="AB13" s="26"/>
    </row>
    <row r="14" spans="1:28" ht="15" x14ac:dyDescent="0.35">
      <c r="A14" s="219" t="s">
        <v>579</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8"/>
      <c r="AB14" s="8"/>
    </row>
    <row r="15" spans="1:28" ht="15.5" x14ac:dyDescent="0.3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9"/>
      <c r="AB15" s="9"/>
    </row>
    <row r="16" spans="1:28" x14ac:dyDescent="0.3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110"/>
      <c r="AB16" s="110"/>
    </row>
    <row r="17" spans="1:28" x14ac:dyDescent="0.3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110"/>
      <c r="AB17" s="110"/>
    </row>
    <row r="18" spans="1:28" x14ac:dyDescent="0.3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110"/>
      <c r="AB18" s="110"/>
    </row>
    <row r="19" spans="1:28" x14ac:dyDescent="0.3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110"/>
      <c r="AB19" s="110"/>
    </row>
    <row r="20" spans="1:28" x14ac:dyDescent="0.3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110"/>
      <c r="AB20" s="110"/>
    </row>
    <row r="21" spans="1:28" x14ac:dyDescent="0.3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110"/>
      <c r="AB21" s="110"/>
    </row>
    <row r="22" spans="1:28" x14ac:dyDescent="0.35">
      <c r="A22" s="268" t="s">
        <v>273</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11"/>
      <c r="AB22" s="111"/>
    </row>
    <row r="23" spans="1:28" ht="32.25" customHeight="1" x14ac:dyDescent="0.35">
      <c r="A23" s="264" t="s">
        <v>274</v>
      </c>
      <c r="B23" s="265"/>
      <c r="C23" s="265"/>
      <c r="D23" s="265"/>
      <c r="E23" s="265"/>
      <c r="F23" s="265"/>
      <c r="G23" s="265"/>
      <c r="H23" s="265"/>
      <c r="I23" s="265"/>
      <c r="J23" s="265"/>
      <c r="K23" s="265"/>
      <c r="L23" s="266"/>
      <c r="M23" s="267" t="s">
        <v>275</v>
      </c>
      <c r="N23" s="267"/>
      <c r="O23" s="267"/>
      <c r="P23" s="267"/>
      <c r="Q23" s="267"/>
      <c r="R23" s="267"/>
      <c r="S23" s="267"/>
      <c r="T23" s="267"/>
      <c r="U23" s="267"/>
      <c r="V23" s="267"/>
      <c r="W23" s="267"/>
      <c r="X23" s="267"/>
      <c r="Y23" s="267"/>
      <c r="Z23" s="267"/>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20" t="str">
        <f>'3.4. Паспорт надежность'!A4:Z4</f>
        <v>Год раскрытия информации: 2025 год</v>
      </c>
      <c r="B5" s="220"/>
      <c r="C5" s="220"/>
      <c r="D5" s="220"/>
      <c r="E5" s="220"/>
      <c r="F5" s="220"/>
      <c r="G5" s="220"/>
      <c r="H5" s="220"/>
      <c r="I5" s="220"/>
      <c r="J5" s="220"/>
      <c r="K5" s="220"/>
      <c r="L5" s="220"/>
      <c r="M5" s="220"/>
      <c r="N5" s="220"/>
      <c r="O5" s="220"/>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1" t="s">
        <v>2</v>
      </c>
      <c r="B7" s="221"/>
      <c r="C7" s="221"/>
      <c r="D7" s="221"/>
      <c r="E7" s="221"/>
      <c r="F7" s="221"/>
      <c r="G7" s="221"/>
      <c r="H7" s="221"/>
      <c r="I7" s="221"/>
      <c r="J7" s="221"/>
      <c r="K7" s="221"/>
      <c r="L7" s="221"/>
      <c r="M7" s="221"/>
      <c r="N7" s="221"/>
      <c r="O7" s="221"/>
      <c r="P7" s="7"/>
      <c r="Q7" s="7"/>
      <c r="R7" s="7"/>
      <c r="S7" s="7"/>
      <c r="T7" s="7"/>
      <c r="U7" s="7"/>
      <c r="V7" s="7"/>
      <c r="W7" s="7"/>
      <c r="X7" s="7"/>
      <c r="Y7" s="7"/>
      <c r="Z7" s="7"/>
    </row>
    <row r="8" spans="1:28" s="2" customFormat="1" ht="17.5" x14ac:dyDescent="0.35">
      <c r="A8" s="221"/>
      <c r="B8" s="221"/>
      <c r="C8" s="221"/>
      <c r="D8" s="221"/>
      <c r="E8" s="221"/>
      <c r="F8" s="221"/>
      <c r="G8" s="221"/>
      <c r="H8" s="221"/>
      <c r="I8" s="221"/>
      <c r="J8" s="221"/>
      <c r="K8" s="221"/>
      <c r="L8" s="221"/>
      <c r="M8" s="221"/>
      <c r="N8" s="221"/>
      <c r="O8" s="221"/>
      <c r="P8" s="7"/>
      <c r="Q8" s="7"/>
      <c r="R8" s="7"/>
      <c r="S8" s="7"/>
      <c r="T8" s="7"/>
      <c r="U8" s="7"/>
      <c r="V8" s="7"/>
      <c r="W8" s="7"/>
      <c r="X8" s="7"/>
      <c r="Y8" s="7"/>
      <c r="Z8" s="7"/>
    </row>
    <row r="9" spans="1:28" s="2" customFormat="1" ht="17.5" x14ac:dyDescent="0.35">
      <c r="A9" s="223" t="str">
        <f>'3.4. Паспорт надежность'!A8:Z8</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7"/>
      <c r="Q9" s="7"/>
      <c r="R9" s="7"/>
      <c r="S9" s="7"/>
      <c r="T9" s="7"/>
      <c r="U9" s="7"/>
      <c r="V9" s="7"/>
      <c r="W9" s="7"/>
      <c r="X9" s="7"/>
      <c r="Y9" s="7"/>
      <c r="Z9" s="7"/>
    </row>
    <row r="10" spans="1:28" s="2" customFormat="1" ht="17.5" x14ac:dyDescent="0.35">
      <c r="A10" s="222" t="s">
        <v>3</v>
      </c>
      <c r="B10" s="222"/>
      <c r="C10" s="222"/>
      <c r="D10" s="222"/>
      <c r="E10" s="222"/>
      <c r="F10" s="222"/>
      <c r="G10" s="222"/>
      <c r="H10" s="222"/>
      <c r="I10" s="222"/>
      <c r="J10" s="222"/>
      <c r="K10" s="222"/>
      <c r="L10" s="222"/>
      <c r="M10" s="222"/>
      <c r="N10" s="222"/>
      <c r="O10" s="222"/>
      <c r="P10" s="7"/>
      <c r="Q10" s="7"/>
      <c r="R10" s="7"/>
      <c r="S10" s="7"/>
      <c r="T10" s="7"/>
      <c r="U10" s="7"/>
      <c r="V10" s="7"/>
      <c r="W10" s="7"/>
      <c r="X10" s="7"/>
      <c r="Y10" s="7"/>
      <c r="Z10" s="7"/>
    </row>
    <row r="11" spans="1:28" s="2" customFormat="1" ht="17.5" x14ac:dyDescent="0.35">
      <c r="A11" s="221"/>
      <c r="B11" s="221"/>
      <c r="C11" s="221"/>
      <c r="D11" s="221"/>
      <c r="E11" s="221"/>
      <c r="F11" s="221"/>
      <c r="G11" s="221"/>
      <c r="H11" s="221"/>
      <c r="I11" s="221"/>
      <c r="J11" s="221"/>
      <c r="K11" s="221"/>
      <c r="L11" s="221"/>
      <c r="M11" s="221"/>
      <c r="N11" s="221"/>
      <c r="O11" s="221"/>
      <c r="P11" s="7"/>
      <c r="Q11" s="7"/>
      <c r="R11" s="7"/>
      <c r="S11" s="7"/>
      <c r="T11" s="7"/>
      <c r="U11" s="7"/>
      <c r="V11" s="7"/>
      <c r="W11" s="7"/>
      <c r="X11" s="7"/>
      <c r="Y11" s="7"/>
      <c r="Z11" s="7"/>
    </row>
    <row r="12" spans="1:28" s="2" customFormat="1" ht="17.5" x14ac:dyDescent="0.35">
      <c r="A12" s="257" t="str">
        <f>'1. паспорт местоположение'!A12</f>
        <v>O_0804_008</v>
      </c>
      <c r="B12" s="223"/>
      <c r="C12" s="223"/>
      <c r="D12" s="223"/>
      <c r="E12" s="223"/>
      <c r="F12" s="223"/>
      <c r="G12" s="223"/>
      <c r="H12" s="223"/>
      <c r="I12" s="223"/>
      <c r="J12" s="223"/>
      <c r="K12" s="223"/>
      <c r="L12" s="223"/>
      <c r="M12" s="223"/>
      <c r="N12" s="223"/>
      <c r="O12" s="223"/>
      <c r="P12" s="7"/>
      <c r="Q12" s="7"/>
      <c r="R12" s="7"/>
      <c r="S12" s="7"/>
      <c r="T12" s="7"/>
      <c r="U12" s="7"/>
      <c r="V12" s="7"/>
      <c r="W12" s="7"/>
      <c r="X12" s="7"/>
      <c r="Y12" s="7"/>
      <c r="Z12" s="7"/>
    </row>
    <row r="13" spans="1:28" s="2" customFormat="1" ht="17.5" x14ac:dyDescent="0.35">
      <c r="A13" s="222" t="s">
        <v>4</v>
      </c>
      <c r="B13" s="222"/>
      <c r="C13" s="222"/>
      <c r="D13" s="222"/>
      <c r="E13" s="222"/>
      <c r="F13" s="222"/>
      <c r="G13" s="222"/>
      <c r="H13" s="222"/>
      <c r="I13" s="222"/>
      <c r="J13" s="222"/>
      <c r="K13" s="222"/>
      <c r="L13" s="222"/>
      <c r="M13" s="222"/>
      <c r="N13" s="222"/>
      <c r="O13" s="222"/>
      <c r="P13" s="7"/>
      <c r="Q13" s="7"/>
      <c r="R13" s="7"/>
      <c r="S13" s="7"/>
      <c r="T13" s="7"/>
      <c r="U13" s="7"/>
      <c r="V13" s="7"/>
      <c r="W13" s="7"/>
      <c r="X13" s="7"/>
      <c r="Y13" s="7"/>
      <c r="Z13" s="7"/>
    </row>
    <row r="14" spans="1:28" s="2" customFormat="1" ht="15.75" customHeight="1" x14ac:dyDescent="0.35">
      <c r="A14" s="259"/>
      <c r="B14" s="259"/>
      <c r="C14" s="259"/>
      <c r="D14" s="259"/>
      <c r="E14" s="259"/>
      <c r="F14" s="259"/>
      <c r="G14" s="259"/>
      <c r="H14" s="259"/>
      <c r="I14" s="259"/>
      <c r="J14" s="259"/>
      <c r="K14" s="259"/>
      <c r="L14" s="259"/>
      <c r="M14" s="259"/>
      <c r="N14" s="259"/>
      <c r="O14" s="259"/>
      <c r="P14" s="16"/>
      <c r="Q14" s="16"/>
      <c r="R14" s="16"/>
      <c r="S14" s="16"/>
      <c r="T14" s="16"/>
      <c r="U14" s="16"/>
      <c r="V14" s="16"/>
      <c r="W14" s="16"/>
      <c r="X14" s="16"/>
      <c r="Y14" s="16"/>
      <c r="Z14" s="16"/>
    </row>
    <row r="15" spans="1:28" s="11" customFormat="1" ht="64.5" customHeight="1" x14ac:dyDescent="0.25">
      <c r="A15" s="219" t="str">
        <f>'3.4. Паспорт надежность'!A14:Z14</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19"/>
      <c r="C15" s="219"/>
      <c r="D15" s="219"/>
      <c r="E15" s="219"/>
      <c r="F15" s="219"/>
      <c r="G15" s="219"/>
      <c r="H15" s="219"/>
      <c r="I15" s="219"/>
      <c r="J15" s="219"/>
      <c r="K15" s="219"/>
      <c r="L15" s="219"/>
      <c r="M15" s="219"/>
      <c r="N15" s="219"/>
      <c r="O15" s="219"/>
      <c r="P15" s="8"/>
      <c r="Q15" s="8"/>
      <c r="R15" s="8"/>
      <c r="S15" s="8"/>
      <c r="T15" s="8"/>
      <c r="U15" s="8"/>
      <c r="V15" s="8"/>
      <c r="W15" s="8"/>
      <c r="X15" s="8"/>
      <c r="Y15" s="8"/>
      <c r="Z15" s="8"/>
    </row>
    <row r="16" spans="1:28" s="11" customFormat="1" ht="15" customHeight="1" x14ac:dyDescent="0.25">
      <c r="A16" s="222" t="s">
        <v>5</v>
      </c>
      <c r="B16" s="222"/>
      <c r="C16" s="222"/>
      <c r="D16" s="222"/>
      <c r="E16" s="222"/>
      <c r="F16" s="222"/>
      <c r="G16" s="222"/>
      <c r="H16" s="222"/>
      <c r="I16" s="222"/>
      <c r="J16" s="222"/>
      <c r="K16" s="222"/>
      <c r="L16" s="222"/>
      <c r="M16" s="222"/>
      <c r="N16" s="222"/>
      <c r="O16" s="222"/>
      <c r="P16" s="9"/>
      <c r="Q16" s="9"/>
      <c r="R16" s="9"/>
      <c r="S16" s="9"/>
      <c r="T16" s="9"/>
      <c r="U16" s="9"/>
      <c r="V16" s="9"/>
      <c r="W16" s="9"/>
      <c r="X16" s="9"/>
      <c r="Y16" s="9"/>
      <c r="Z16" s="9"/>
    </row>
    <row r="17" spans="1:26" s="11" customFormat="1" ht="15" customHeight="1" x14ac:dyDescent="0.25">
      <c r="A17" s="259"/>
      <c r="B17" s="259"/>
      <c r="C17" s="259"/>
      <c r="D17" s="259"/>
      <c r="E17" s="259"/>
      <c r="F17" s="259"/>
      <c r="G17" s="259"/>
      <c r="H17" s="259"/>
      <c r="I17" s="259"/>
      <c r="J17" s="259"/>
      <c r="K17" s="259"/>
      <c r="L17" s="259"/>
      <c r="M17" s="259"/>
      <c r="N17" s="259"/>
      <c r="O17" s="259"/>
      <c r="P17" s="16"/>
      <c r="Q17" s="16"/>
      <c r="R17" s="16"/>
      <c r="S17" s="16"/>
      <c r="T17" s="16"/>
      <c r="U17" s="16"/>
      <c r="V17" s="16"/>
      <c r="W17" s="16"/>
    </row>
    <row r="18" spans="1:26" s="11" customFormat="1" ht="91.5" customHeight="1" x14ac:dyDescent="0.25">
      <c r="A18" s="269" t="s">
        <v>359</v>
      </c>
      <c r="B18" s="269"/>
      <c r="C18" s="269"/>
      <c r="D18" s="269"/>
      <c r="E18" s="269"/>
      <c r="F18" s="269"/>
      <c r="G18" s="269"/>
      <c r="H18" s="269"/>
      <c r="I18" s="269"/>
      <c r="J18" s="269"/>
      <c r="K18" s="269"/>
      <c r="L18" s="269"/>
      <c r="M18" s="269"/>
      <c r="N18" s="269"/>
      <c r="O18" s="269"/>
      <c r="P18" s="12"/>
      <c r="Q18" s="12"/>
      <c r="R18" s="12"/>
      <c r="S18" s="12"/>
      <c r="T18" s="12"/>
      <c r="U18" s="12"/>
      <c r="V18" s="12"/>
      <c r="W18" s="12"/>
      <c r="X18" s="12"/>
      <c r="Y18" s="12"/>
      <c r="Z18" s="12"/>
    </row>
    <row r="19" spans="1:26" s="11" customFormat="1" ht="78" customHeight="1" x14ac:dyDescent="0.25">
      <c r="A19" s="231" t="s">
        <v>7</v>
      </c>
      <c r="B19" s="231" t="s">
        <v>360</v>
      </c>
      <c r="C19" s="231" t="s">
        <v>361</v>
      </c>
      <c r="D19" s="231" t="s">
        <v>362</v>
      </c>
      <c r="E19" s="270" t="s">
        <v>363</v>
      </c>
      <c r="F19" s="271"/>
      <c r="G19" s="271"/>
      <c r="H19" s="271"/>
      <c r="I19" s="272"/>
      <c r="J19" s="231" t="s">
        <v>364</v>
      </c>
      <c r="K19" s="231"/>
      <c r="L19" s="231"/>
      <c r="M19" s="231"/>
      <c r="N19" s="231"/>
      <c r="O19" s="231"/>
      <c r="P19" s="16"/>
      <c r="Q19" s="16"/>
      <c r="R19" s="16"/>
      <c r="S19" s="16"/>
      <c r="T19" s="16"/>
      <c r="U19" s="16"/>
      <c r="V19" s="16"/>
      <c r="W19" s="16"/>
    </row>
    <row r="20" spans="1:26" s="11" customFormat="1" ht="51" customHeight="1" x14ac:dyDescent="0.25">
      <c r="A20" s="231"/>
      <c r="B20" s="231"/>
      <c r="C20" s="231"/>
      <c r="D20" s="231"/>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20" t="str">
        <f>'4. паспортбюджет'!A5:O5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2" customFormat="1" ht="18" x14ac:dyDescent="0.4">
      <c r="A6" s="5"/>
      <c r="K6" s="4"/>
    </row>
    <row r="7" spans="1:44" s="2" customFormat="1" ht="17.5" x14ac:dyDescent="0.35">
      <c r="A7" s="221" t="s">
        <v>2</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2" customFormat="1" ht="18.75" customHeight="1" x14ac:dyDescent="0.35">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57" t="str">
        <f>'1. паспорт местоположение'!A12</f>
        <v>O_0804_008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row>
    <row r="13" spans="1:44" s="2" customFormat="1" ht="18.75" customHeight="1" x14ac:dyDescent="0.35">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53.25" customHeight="1" x14ac:dyDescent="0.25">
      <c r="A15" s="219" t="str">
        <f>'4. паспортбюджет'!A15:O15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11" customFormat="1" ht="15" customHeight="1" x14ac:dyDescent="0.25">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26" t="s">
        <v>378</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285" t="s">
        <v>379</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380</v>
      </c>
      <c r="AL24" s="285"/>
      <c r="AM24" s="134"/>
      <c r="AN24" s="134"/>
      <c r="AS24" s="135"/>
    </row>
    <row r="25" spans="1:45" ht="12.75" customHeight="1" x14ac:dyDescent="0.35">
      <c r="A25" s="273" t="s">
        <v>381</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5"/>
      <c r="AL25" s="275"/>
      <c r="AM25" s="136"/>
      <c r="AN25" s="276" t="s">
        <v>382</v>
      </c>
      <c r="AO25" s="276"/>
      <c r="AP25" s="276"/>
      <c r="AQ25" s="277"/>
      <c r="AR25" s="277"/>
      <c r="AS25" s="135"/>
    </row>
    <row r="26" spans="1:45" ht="17.25" customHeight="1" x14ac:dyDescent="0.35">
      <c r="A26" s="278" t="s">
        <v>383</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80"/>
      <c r="AL26" s="280"/>
      <c r="AM26" s="136"/>
      <c r="AN26" s="281" t="s">
        <v>384</v>
      </c>
      <c r="AO26" s="282"/>
      <c r="AP26" s="283"/>
      <c r="AQ26" s="281"/>
      <c r="AR26" s="284"/>
      <c r="AS26" s="135"/>
    </row>
    <row r="27" spans="1:45" ht="17.25" customHeight="1" x14ac:dyDescent="0.35">
      <c r="A27" s="278" t="s">
        <v>385</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80"/>
      <c r="AL27" s="280"/>
      <c r="AM27" s="136"/>
      <c r="AN27" s="281" t="s">
        <v>386</v>
      </c>
      <c r="AO27" s="282"/>
      <c r="AP27" s="283"/>
      <c r="AQ27" s="281"/>
      <c r="AR27" s="284"/>
      <c r="AS27" s="135"/>
    </row>
    <row r="28" spans="1:45" ht="27.75" customHeight="1" thickBot="1" x14ac:dyDescent="0.4">
      <c r="A28" s="287" t="s">
        <v>387</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90"/>
      <c r="AL28" s="290"/>
      <c r="AM28" s="136"/>
      <c r="AN28" s="291" t="s">
        <v>388</v>
      </c>
      <c r="AO28" s="292"/>
      <c r="AP28" s="293"/>
      <c r="AQ28" s="281"/>
      <c r="AR28" s="284"/>
      <c r="AS28" s="135"/>
    </row>
    <row r="29" spans="1:45" ht="17.25" customHeight="1" x14ac:dyDescent="0.35">
      <c r="A29" s="295" t="s">
        <v>389</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75"/>
      <c r="AL29" s="275"/>
      <c r="AM29" s="136"/>
      <c r="AN29" s="280"/>
      <c r="AO29" s="298"/>
      <c r="AP29" s="298"/>
      <c r="AQ29" s="281"/>
      <c r="AR29" s="286"/>
      <c r="AS29" s="135"/>
    </row>
    <row r="30" spans="1:45" ht="17.25" customHeight="1" x14ac:dyDescent="0.35">
      <c r="A30" s="278" t="s">
        <v>390</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80"/>
      <c r="AL30" s="280"/>
      <c r="AM30" s="136"/>
      <c r="AS30" s="135"/>
    </row>
    <row r="31" spans="1:45" ht="17.25" customHeight="1" x14ac:dyDescent="0.35">
      <c r="A31" s="278" t="s">
        <v>391</v>
      </c>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80"/>
      <c r="AL31" s="280"/>
      <c r="AM31" s="136"/>
      <c r="AN31" s="136"/>
      <c r="AO31" s="137"/>
      <c r="AP31" s="137"/>
      <c r="AQ31" s="137"/>
      <c r="AR31" s="137"/>
      <c r="AS31" s="135"/>
    </row>
    <row r="32" spans="1:45" ht="17.25" customHeight="1" x14ac:dyDescent="0.35">
      <c r="A32" s="278" t="s">
        <v>392</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80"/>
      <c r="AL32" s="280"/>
      <c r="AM32" s="136"/>
      <c r="AN32" s="136"/>
      <c r="AO32" s="136"/>
      <c r="AP32" s="136"/>
      <c r="AQ32" s="136"/>
      <c r="AR32" s="136"/>
      <c r="AS32" s="135"/>
    </row>
    <row r="33" spans="1:45" ht="17.25" customHeight="1" x14ac:dyDescent="0.35">
      <c r="A33" s="278" t="s">
        <v>393</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94"/>
      <c r="AL33" s="294"/>
      <c r="AM33" s="136"/>
      <c r="AN33" s="136"/>
      <c r="AO33" s="136"/>
      <c r="AP33" s="136"/>
      <c r="AQ33" s="136"/>
      <c r="AR33" s="136"/>
      <c r="AS33" s="135"/>
    </row>
    <row r="34" spans="1:45" ht="17.25" customHeight="1" x14ac:dyDescent="0.35">
      <c r="A34" s="278" t="s">
        <v>394</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80"/>
      <c r="AL34" s="280"/>
      <c r="AM34" s="136"/>
      <c r="AN34" s="136"/>
      <c r="AO34" s="136"/>
      <c r="AP34" s="136"/>
      <c r="AQ34" s="136"/>
      <c r="AR34" s="136"/>
      <c r="AS34" s="135"/>
    </row>
    <row r="35" spans="1:45" ht="17.25" customHeight="1" x14ac:dyDescent="0.35">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80"/>
      <c r="AL35" s="280"/>
      <c r="AM35" s="136"/>
      <c r="AN35" s="136"/>
      <c r="AO35" s="136"/>
      <c r="AP35" s="136"/>
      <c r="AQ35" s="136"/>
      <c r="AR35" s="136"/>
      <c r="AS35" s="135"/>
    </row>
    <row r="36" spans="1:45" ht="17.25" customHeight="1" thickBot="1" x14ac:dyDescent="0.4">
      <c r="A36" s="299" t="s">
        <v>395</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0"/>
      <c r="AL36" s="290"/>
      <c r="AM36" s="136"/>
      <c r="AN36" s="136"/>
      <c r="AO36" s="136"/>
      <c r="AP36" s="136"/>
      <c r="AQ36" s="136"/>
      <c r="AR36" s="136"/>
      <c r="AS36" s="135"/>
    </row>
    <row r="37" spans="1:45" ht="17.25" customHeight="1" x14ac:dyDescent="0.35">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75"/>
      <c r="AL37" s="275"/>
      <c r="AM37" s="136"/>
      <c r="AN37" s="136"/>
      <c r="AO37" s="136"/>
      <c r="AP37" s="136"/>
      <c r="AQ37" s="136"/>
      <c r="AR37" s="136"/>
      <c r="AS37" s="135"/>
    </row>
    <row r="38" spans="1:45" ht="17.25" customHeight="1" x14ac:dyDescent="0.35">
      <c r="A38" s="278" t="s">
        <v>396</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80"/>
      <c r="AL38" s="280"/>
      <c r="AM38" s="136"/>
      <c r="AN38" s="136"/>
      <c r="AO38" s="136"/>
      <c r="AP38" s="136"/>
      <c r="AQ38" s="136"/>
      <c r="AR38" s="136"/>
      <c r="AS38" s="135"/>
    </row>
    <row r="39" spans="1:45" ht="17.25" customHeight="1" thickBot="1" x14ac:dyDescent="0.4">
      <c r="A39" s="299" t="s">
        <v>397</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0"/>
      <c r="AL39" s="290"/>
      <c r="AM39" s="136"/>
      <c r="AN39" s="136"/>
      <c r="AO39" s="136"/>
      <c r="AP39" s="136"/>
      <c r="AQ39" s="136"/>
      <c r="AR39" s="136"/>
      <c r="AS39" s="135"/>
    </row>
    <row r="40" spans="1:45" ht="17.25" customHeight="1" x14ac:dyDescent="0.35">
      <c r="A40" s="273" t="s">
        <v>398</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5"/>
      <c r="AL40" s="275"/>
      <c r="AM40" s="136"/>
      <c r="AN40" s="136"/>
      <c r="AO40" s="136"/>
      <c r="AP40" s="136"/>
      <c r="AQ40" s="136"/>
      <c r="AR40" s="136"/>
      <c r="AS40" s="135"/>
    </row>
    <row r="41" spans="1:45" ht="17.25" customHeight="1" x14ac:dyDescent="0.35">
      <c r="A41" s="278" t="s">
        <v>399</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80"/>
      <c r="AL41" s="280"/>
      <c r="AM41" s="136"/>
      <c r="AN41" s="136"/>
      <c r="AO41" s="136"/>
      <c r="AP41" s="136"/>
      <c r="AQ41" s="136"/>
      <c r="AR41" s="136"/>
      <c r="AS41" s="135"/>
    </row>
    <row r="42" spans="1:45" ht="17.25" customHeight="1" x14ac:dyDescent="0.35">
      <c r="A42" s="278" t="s">
        <v>400</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80"/>
      <c r="AL42" s="280"/>
      <c r="AM42" s="136"/>
      <c r="AN42" s="136"/>
      <c r="AO42" s="136"/>
      <c r="AP42" s="136"/>
      <c r="AQ42" s="136"/>
      <c r="AR42" s="136"/>
      <c r="AS42" s="135"/>
    </row>
    <row r="43" spans="1:45" ht="17.25" customHeight="1" x14ac:dyDescent="0.35">
      <c r="A43" s="278" t="s">
        <v>401</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80"/>
      <c r="AL43" s="280"/>
      <c r="AM43" s="136"/>
      <c r="AN43" s="136"/>
      <c r="AO43" s="136"/>
      <c r="AP43" s="136"/>
      <c r="AQ43" s="136"/>
      <c r="AR43" s="136"/>
      <c r="AS43" s="135"/>
    </row>
    <row r="44" spans="1:45" ht="17.25" customHeight="1" x14ac:dyDescent="0.35">
      <c r="A44" s="278" t="s">
        <v>402</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80"/>
      <c r="AL44" s="280"/>
      <c r="AM44" s="136"/>
      <c r="AN44" s="136"/>
      <c r="AO44" s="136"/>
      <c r="AP44" s="136"/>
      <c r="AQ44" s="136"/>
      <c r="AR44" s="136"/>
      <c r="AS44" s="135"/>
    </row>
    <row r="45" spans="1:45" ht="17.25" customHeight="1" x14ac:dyDescent="0.35">
      <c r="A45" s="278" t="s">
        <v>403</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80"/>
      <c r="AL45" s="280"/>
      <c r="AM45" s="136"/>
      <c r="AN45" s="136"/>
      <c r="AO45" s="136"/>
      <c r="AP45" s="136"/>
      <c r="AQ45" s="136"/>
      <c r="AR45" s="136"/>
      <c r="AS45" s="135"/>
    </row>
    <row r="46" spans="1:45" ht="17.25" customHeight="1" thickBot="1" x14ac:dyDescent="0.4">
      <c r="A46" s="301" t="s">
        <v>404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36"/>
      <c r="AN46" s="136"/>
      <c r="AO46" s="136"/>
      <c r="AP46" s="136"/>
      <c r="AQ46" s="136"/>
      <c r="AR46" s="136"/>
      <c r="AS46" s="135"/>
    </row>
    <row r="47" spans="1:45" ht="24" customHeight="1" x14ac:dyDescent="0.35">
      <c r="A47" s="304" t="s">
        <v>405</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75" t="s">
        <v>371</v>
      </c>
      <c r="AL47" s="275"/>
      <c r="AM47" s="275" t="s">
        <v>406</v>
      </c>
      <c r="AN47" s="275"/>
      <c r="AO47" s="138" t="s">
        <v>407</v>
      </c>
      <c r="AP47" s="138" t="s">
        <v>408</v>
      </c>
      <c r="AQ47" s="135"/>
    </row>
    <row r="48" spans="1:45" ht="12" customHeight="1" x14ac:dyDescent="0.35">
      <c r="A48" s="278" t="s">
        <v>409</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280"/>
      <c r="AL48" s="280"/>
      <c r="AM48" s="280"/>
      <c r="AN48" s="280"/>
      <c r="AO48" s="139"/>
      <c r="AP48" s="139"/>
      <c r="AQ48" s="135"/>
    </row>
    <row r="49" spans="1:43" ht="12" customHeight="1" x14ac:dyDescent="0.35">
      <c r="A49" s="278" t="s">
        <v>410</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80"/>
      <c r="AL49" s="280"/>
      <c r="AM49" s="280"/>
      <c r="AN49" s="280"/>
      <c r="AO49" s="139"/>
      <c r="AP49" s="139"/>
      <c r="AQ49" s="135"/>
    </row>
    <row r="50" spans="1:43" ht="12" customHeight="1" thickBot="1" x14ac:dyDescent="0.4">
      <c r="A50" s="299" t="s">
        <v>411</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0"/>
      <c r="AL50" s="290"/>
      <c r="AM50" s="290"/>
      <c r="AN50" s="290"/>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307" t="s">
        <v>412</v>
      </c>
      <c r="B52" s="308"/>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275" t="s">
        <v>371</v>
      </c>
      <c r="AL52" s="275"/>
      <c r="AM52" s="275" t="s">
        <v>406</v>
      </c>
      <c r="AN52" s="275"/>
      <c r="AO52" s="138" t="s">
        <v>407</v>
      </c>
      <c r="AP52" s="138" t="s">
        <v>408</v>
      </c>
      <c r="AQ52" s="135"/>
    </row>
    <row r="53" spans="1:43" ht="11.25" customHeight="1" x14ac:dyDescent="0.35">
      <c r="A53" s="309" t="s">
        <v>413</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294"/>
      <c r="AL53" s="294"/>
      <c r="AM53" s="294"/>
      <c r="AN53" s="294"/>
      <c r="AO53" s="142"/>
      <c r="AP53" s="142"/>
      <c r="AQ53" s="135"/>
    </row>
    <row r="54" spans="1:43" ht="12" customHeight="1" x14ac:dyDescent="0.35">
      <c r="A54" s="278" t="s">
        <v>414</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80"/>
      <c r="AL54" s="280"/>
      <c r="AM54" s="280"/>
      <c r="AN54" s="280"/>
      <c r="AO54" s="139"/>
      <c r="AP54" s="139"/>
      <c r="AQ54" s="135"/>
    </row>
    <row r="55" spans="1:43" ht="12" customHeight="1" x14ac:dyDescent="0.35">
      <c r="A55" s="278" t="s">
        <v>415</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80"/>
      <c r="AL55" s="280"/>
      <c r="AM55" s="280"/>
      <c r="AN55" s="280"/>
      <c r="AO55" s="139"/>
      <c r="AP55" s="139"/>
      <c r="AQ55" s="135"/>
    </row>
    <row r="56" spans="1:43" ht="12" customHeight="1" thickBot="1" x14ac:dyDescent="0.4">
      <c r="A56" s="299" t="s">
        <v>416</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0"/>
      <c r="AL56" s="290"/>
      <c r="AM56" s="290"/>
      <c r="AN56" s="290"/>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307" t="s">
        <v>417</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275" t="s">
        <v>371</v>
      </c>
      <c r="AL58" s="275"/>
      <c r="AM58" s="275" t="s">
        <v>406</v>
      </c>
      <c r="AN58" s="275"/>
      <c r="AO58" s="138" t="s">
        <v>407</v>
      </c>
      <c r="AP58" s="138" t="s">
        <v>408</v>
      </c>
      <c r="AQ58" s="135"/>
    </row>
    <row r="59" spans="1:43" ht="12.75" customHeight="1" x14ac:dyDescent="0.35">
      <c r="A59" s="311" t="s">
        <v>418</v>
      </c>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3"/>
      <c r="AL59" s="313"/>
      <c r="AM59" s="313"/>
      <c r="AN59" s="313"/>
      <c r="AO59" s="143"/>
      <c r="AP59" s="143"/>
      <c r="AQ59" s="144"/>
    </row>
    <row r="60" spans="1:43" ht="12" customHeight="1" x14ac:dyDescent="0.35">
      <c r="A60" s="278" t="s">
        <v>419</v>
      </c>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80"/>
      <c r="AL60" s="280"/>
      <c r="AM60" s="280"/>
      <c r="AN60" s="280"/>
      <c r="AO60" s="139"/>
      <c r="AP60" s="139"/>
      <c r="AQ60" s="135"/>
    </row>
    <row r="61" spans="1:43" ht="12" customHeight="1" x14ac:dyDescent="0.35">
      <c r="A61" s="278" t="s">
        <v>420</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80"/>
      <c r="AL61" s="280"/>
      <c r="AM61" s="280"/>
      <c r="AN61" s="280"/>
      <c r="AO61" s="139"/>
      <c r="AP61" s="139"/>
      <c r="AQ61" s="135"/>
    </row>
    <row r="62" spans="1:43" ht="12" customHeight="1" x14ac:dyDescent="0.35">
      <c r="A62" s="278" t="s">
        <v>392</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80"/>
      <c r="AL62" s="280"/>
      <c r="AM62" s="280"/>
      <c r="AN62" s="280"/>
      <c r="AO62" s="139"/>
      <c r="AP62" s="139"/>
      <c r="AQ62" s="135"/>
    </row>
    <row r="63" spans="1:43" ht="9.75" customHeight="1" x14ac:dyDescent="0.35">
      <c r="A63" s="278"/>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80"/>
      <c r="AL63" s="280"/>
      <c r="AM63" s="280"/>
      <c r="AN63" s="280"/>
      <c r="AO63" s="139"/>
      <c r="AP63" s="139"/>
      <c r="AQ63" s="135"/>
    </row>
    <row r="64" spans="1:43" ht="9.75" customHeight="1" x14ac:dyDescent="0.35">
      <c r="A64" s="278"/>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80"/>
      <c r="AL64" s="280"/>
      <c r="AM64" s="280"/>
      <c r="AN64" s="280"/>
      <c r="AO64" s="139"/>
      <c r="AP64" s="139"/>
      <c r="AQ64" s="135"/>
    </row>
    <row r="65" spans="1:43" ht="12" customHeight="1" x14ac:dyDescent="0.35">
      <c r="A65" s="278" t="s">
        <v>421</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80"/>
      <c r="AL65" s="280"/>
      <c r="AM65" s="280"/>
      <c r="AN65" s="280"/>
      <c r="AO65" s="139"/>
      <c r="AP65" s="139"/>
      <c r="AQ65" s="135"/>
    </row>
    <row r="66" spans="1:43" ht="27.75" customHeight="1" x14ac:dyDescent="0.35">
      <c r="A66" s="314" t="s">
        <v>422</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45"/>
      <c r="AP66" s="145"/>
      <c r="AQ66" s="144"/>
    </row>
    <row r="67" spans="1:43" ht="11.25" customHeight="1" x14ac:dyDescent="0.35">
      <c r="A67" s="278" t="s">
        <v>423</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80"/>
      <c r="AL67" s="280"/>
      <c r="AM67" s="280"/>
      <c r="AN67" s="280"/>
      <c r="AO67" s="139"/>
      <c r="AP67" s="139"/>
      <c r="AQ67" s="135"/>
    </row>
    <row r="68" spans="1:43" ht="25.5" customHeight="1" x14ac:dyDescent="0.35">
      <c r="A68" s="314" t="s">
        <v>424</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45"/>
      <c r="AP68" s="145"/>
      <c r="AQ68" s="144"/>
    </row>
    <row r="69" spans="1:43" ht="12" customHeight="1" x14ac:dyDescent="0.35">
      <c r="A69" s="278" t="s">
        <v>425</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80"/>
      <c r="AL69" s="280"/>
      <c r="AM69" s="280"/>
      <c r="AN69" s="280"/>
      <c r="AO69" s="139"/>
      <c r="AP69" s="139"/>
      <c r="AQ69" s="135"/>
    </row>
    <row r="70" spans="1:43" ht="12.75" customHeight="1" x14ac:dyDescent="0.35">
      <c r="A70" s="322" t="s">
        <v>426</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17"/>
      <c r="AL70" s="317"/>
      <c r="AM70" s="317"/>
      <c r="AN70" s="317"/>
      <c r="AO70" s="145"/>
      <c r="AP70" s="145"/>
      <c r="AQ70" s="144"/>
    </row>
    <row r="71" spans="1:43" ht="12" customHeight="1" x14ac:dyDescent="0.35">
      <c r="A71" s="278" t="s">
        <v>395</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80"/>
      <c r="AL71" s="280"/>
      <c r="AM71" s="280"/>
      <c r="AN71" s="280"/>
      <c r="AO71" s="139"/>
      <c r="AP71" s="139"/>
      <c r="AQ71" s="135"/>
    </row>
    <row r="72" spans="1:43" ht="12.75" customHeight="1" thickBot="1" x14ac:dyDescent="0.4">
      <c r="A72" s="318" t="s">
        <v>427</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307" t="s">
        <v>428</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275" t="s">
        <v>371</v>
      </c>
      <c r="AL74" s="275"/>
      <c r="AM74" s="275" t="s">
        <v>406</v>
      </c>
      <c r="AN74" s="275"/>
      <c r="AO74" s="138" t="s">
        <v>407</v>
      </c>
      <c r="AP74" s="138" t="s">
        <v>408</v>
      </c>
      <c r="AQ74" s="135"/>
    </row>
    <row r="75" spans="1:43" ht="25.5" customHeight="1" x14ac:dyDescent="0.35">
      <c r="A75" s="314" t="s">
        <v>424</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25"/>
      <c r="AN75" s="325"/>
      <c r="AO75" s="147"/>
      <c r="AP75" s="147"/>
      <c r="AQ75" s="144"/>
    </row>
    <row r="76" spans="1:43" ht="12" customHeight="1" x14ac:dyDescent="0.35">
      <c r="A76" s="278" t="s">
        <v>423</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80"/>
      <c r="AL76" s="280"/>
      <c r="AM76" s="324"/>
      <c r="AN76" s="324"/>
      <c r="AO76" s="148"/>
      <c r="AP76" s="148"/>
      <c r="AQ76" s="135"/>
    </row>
    <row r="77" spans="1:43" ht="12" customHeight="1" x14ac:dyDescent="0.35">
      <c r="A77" s="278" t="s">
        <v>425</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80"/>
      <c r="AL77" s="280"/>
      <c r="AM77" s="324"/>
      <c r="AN77" s="324"/>
      <c r="AO77" s="148"/>
      <c r="AP77" s="148"/>
      <c r="AQ77" s="135"/>
    </row>
    <row r="78" spans="1:43" ht="12" customHeight="1" x14ac:dyDescent="0.35">
      <c r="A78" s="278" t="s">
        <v>395</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80"/>
      <c r="AL78" s="280"/>
      <c r="AM78" s="324"/>
      <c r="AN78" s="324"/>
      <c r="AO78" s="148"/>
      <c r="AP78" s="148"/>
      <c r="AQ78" s="135"/>
    </row>
    <row r="79" spans="1:43" ht="12" customHeight="1" x14ac:dyDescent="0.35">
      <c r="A79" s="278" t="s">
        <v>429</v>
      </c>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80"/>
      <c r="AL79" s="280"/>
      <c r="AM79" s="324"/>
      <c r="AN79" s="324"/>
      <c r="AO79" s="148"/>
      <c r="AP79" s="148"/>
      <c r="AQ79" s="135"/>
    </row>
    <row r="80" spans="1:43" ht="12" customHeight="1" x14ac:dyDescent="0.35">
      <c r="A80" s="278" t="s">
        <v>430</v>
      </c>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80"/>
      <c r="AL80" s="280"/>
      <c r="AM80" s="324"/>
      <c r="AN80" s="324"/>
      <c r="AO80" s="148"/>
      <c r="AP80" s="148"/>
      <c r="AQ80" s="135"/>
    </row>
    <row r="81" spans="1:45" ht="12.75" customHeight="1" x14ac:dyDescent="0.35">
      <c r="A81" s="278" t="s">
        <v>431</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80"/>
      <c r="AL81" s="280"/>
      <c r="AM81" s="324"/>
      <c r="AN81" s="324"/>
      <c r="AO81" s="148"/>
      <c r="AP81" s="148"/>
      <c r="AQ81" s="135"/>
    </row>
    <row r="82" spans="1:45" ht="12.75" customHeight="1" x14ac:dyDescent="0.35">
      <c r="A82" s="278" t="s">
        <v>432</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80"/>
      <c r="AL82" s="280"/>
      <c r="AM82" s="324"/>
      <c r="AN82" s="324"/>
      <c r="AO82" s="148"/>
      <c r="AP82" s="148"/>
      <c r="AQ82" s="135"/>
    </row>
    <row r="83" spans="1:45" ht="12" customHeight="1" x14ac:dyDescent="0.35">
      <c r="A83" s="322" t="s">
        <v>433</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17"/>
      <c r="AL83" s="317"/>
      <c r="AM83" s="325"/>
      <c r="AN83" s="325"/>
      <c r="AO83" s="147"/>
      <c r="AP83" s="147"/>
      <c r="AQ83" s="144"/>
    </row>
    <row r="84" spans="1:45" ht="12" customHeight="1" x14ac:dyDescent="0.35">
      <c r="A84" s="322" t="s">
        <v>434</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17"/>
      <c r="AL84" s="317"/>
      <c r="AM84" s="325"/>
      <c r="AN84" s="325"/>
      <c r="AO84" s="147"/>
      <c r="AP84" s="147"/>
      <c r="AQ84" s="144"/>
    </row>
    <row r="85" spans="1:45" ht="12" customHeight="1" x14ac:dyDescent="0.35">
      <c r="A85" s="278" t="s">
        <v>435</v>
      </c>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80"/>
      <c r="AL85" s="280"/>
      <c r="AM85" s="324"/>
      <c r="AN85" s="324"/>
      <c r="AO85" s="148"/>
      <c r="AP85" s="148"/>
      <c r="AQ85" s="134"/>
    </row>
    <row r="86" spans="1:45" ht="27.75" customHeight="1" x14ac:dyDescent="0.35">
      <c r="A86" s="314" t="s">
        <v>436</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25"/>
      <c r="AN86" s="325"/>
      <c r="AO86" s="147"/>
      <c r="AP86" s="147"/>
      <c r="AQ86" s="144"/>
    </row>
    <row r="87" spans="1:45" x14ac:dyDescent="0.35">
      <c r="A87" s="314" t="s">
        <v>437</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25"/>
      <c r="AN87" s="325"/>
      <c r="AO87" s="147"/>
      <c r="AP87" s="147"/>
      <c r="AQ87" s="144"/>
    </row>
    <row r="88" spans="1:45" ht="14.25" customHeight="1" x14ac:dyDescent="0.35">
      <c r="A88" s="330" t="s">
        <v>438</v>
      </c>
      <c r="B88" s="331"/>
      <c r="C88" s="331"/>
      <c r="D88" s="332"/>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33"/>
      <c r="AL88" s="334"/>
      <c r="AM88" s="335"/>
      <c r="AN88" s="336"/>
      <c r="AO88" s="147"/>
      <c r="AP88" s="147"/>
      <c r="AQ88" s="144"/>
    </row>
    <row r="89" spans="1:45" x14ac:dyDescent="0.35">
      <c r="A89" s="330" t="s">
        <v>439</v>
      </c>
      <c r="B89" s="331"/>
      <c r="C89" s="331"/>
      <c r="D89" s="332"/>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33"/>
      <c r="AL89" s="334"/>
      <c r="AM89" s="335"/>
      <c r="AN89" s="336"/>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26"/>
      <c r="AL90" s="327"/>
      <c r="AM90" s="328"/>
      <c r="AN90" s="329"/>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zoomScaleNormal="70" zoomScaleSheetLayoutView="70" workbookViewId="0">
      <selection activeCell="G31" sqref="G31:H37"/>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20" t="str">
        <f>'5. анализ эконом эфф'!A5:AR5</f>
        <v>Год раскрытия информации: 2025 год</v>
      </c>
      <c r="B5" s="220"/>
      <c r="C5" s="220"/>
      <c r="D5" s="220"/>
      <c r="E5" s="220"/>
      <c r="F5" s="220"/>
      <c r="G5" s="220"/>
      <c r="H5" s="220"/>
      <c r="I5" s="220"/>
      <c r="J5" s="220"/>
      <c r="K5" s="220"/>
      <c r="L5" s="220"/>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1" t="s">
        <v>2</v>
      </c>
      <c r="B7" s="221"/>
      <c r="C7" s="221"/>
      <c r="D7" s="221"/>
      <c r="E7" s="221"/>
      <c r="F7" s="221"/>
      <c r="G7" s="221"/>
      <c r="H7" s="221"/>
      <c r="I7" s="221"/>
      <c r="J7" s="221"/>
      <c r="K7" s="221"/>
      <c r="L7" s="221"/>
    </row>
    <row r="8" spans="1:44" ht="17.5" x14ac:dyDescent="0.35">
      <c r="A8" s="221"/>
      <c r="B8" s="221"/>
      <c r="C8" s="221"/>
      <c r="D8" s="221"/>
      <c r="E8" s="221"/>
      <c r="F8" s="221"/>
      <c r="G8" s="221"/>
      <c r="H8" s="221"/>
      <c r="I8" s="221"/>
      <c r="J8" s="221"/>
      <c r="K8" s="221"/>
      <c r="L8" s="221"/>
    </row>
    <row r="9" spans="1:44" x14ac:dyDescent="0.35">
      <c r="A9" s="223" t="str">
        <f>'5. анализ эконом эфф'!A9:AR9</f>
        <v>Общество с ограниченной ответственностью "Энергии Технологии"</v>
      </c>
      <c r="B9" s="223"/>
      <c r="C9" s="223"/>
      <c r="D9" s="223"/>
      <c r="E9" s="223"/>
      <c r="F9" s="223"/>
      <c r="G9" s="223"/>
      <c r="H9" s="223"/>
      <c r="I9" s="223"/>
      <c r="J9" s="223"/>
      <c r="K9" s="223"/>
      <c r="L9" s="223"/>
    </row>
    <row r="10" spans="1:44" x14ac:dyDescent="0.35">
      <c r="A10" s="222" t="s">
        <v>3</v>
      </c>
      <c r="B10" s="222"/>
      <c r="C10" s="222"/>
      <c r="D10" s="222"/>
      <c r="E10" s="222"/>
      <c r="F10" s="222"/>
      <c r="G10" s="222"/>
      <c r="H10" s="222"/>
      <c r="I10" s="222"/>
      <c r="J10" s="222"/>
      <c r="K10" s="222"/>
      <c r="L10" s="222"/>
    </row>
    <row r="11" spans="1:44" ht="17.5" x14ac:dyDescent="0.35">
      <c r="A11" s="221"/>
      <c r="B11" s="221"/>
      <c r="C11" s="221"/>
      <c r="D11" s="221"/>
      <c r="E11" s="221"/>
      <c r="F11" s="221"/>
      <c r="G11" s="221"/>
      <c r="H11" s="221"/>
      <c r="I11" s="221"/>
      <c r="J11" s="221"/>
      <c r="K11" s="221"/>
      <c r="L11" s="221"/>
    </row>
    <row r="12" spans="1:44" x14ac:dyDescent="0.35">
      <c r="A12" s="257" t="str">
        <f>'1. паспорт местоположение'!A12:C12</f>
        <v>O_0804_008</v>
      </c>
      <c r="B12" s="223"/>
      <c r="C12" s="223"/>
      <c r="D12" s="223"/>
      <c r="E12" s="223"/>
      <c r="F12" s="223"/>
      <c r="G12" s="223"/>
      <c r="H12" s="223"/>
      <c r="I12" s="223"/>
      <c r="J12" s="223"/>
      <c r="K12" s="223"/>
      <c r="L12" s="223"/>
    </row>
    <row r="13" spans="1:44" x14ac:dyDescent="0.35">
      <c r="A13" s="222" t="s">
        <v>4</v>
      </c>
      <c r="B13" s="222"/>
      <c r="C13" s="222"/>
      <c r="D13" s="222"/>
      <c r="E13" s="222"/>
      <c r="F13" s="222"/>
      <c r="G13" s="222"/>
      <c r="H13" s="222"/>
      <c r="I13" s="222"/>
      <c r="J13" s="222"/>
      <c r="K13" s="222"/>
      <c r="L13" s="222"/>
    </row>
    <row r="14" spans="1:44" ht="18" x14ac:dyDescent="0.35">
      <c r="A14" s="259"/>
      <c r="B14" s="259"/>
      <c r="C14" s="259"/>
      <c r="D14" s="259"/>
      <c r="E14" s="259"/>
      <c r="F14" s="259"/>
      <c r="G14" s="259"/>
      <c r="H14" s="259"/>
      <c r="I14" s="259"/>
      <c r="J14" s="259"/>
      <c r="K14" s="259"/>
      <c r="L14" s="259"/>
    </row>
    <row r="15" spans="1:44" ht="51" customHeight="1" x14ac:dyDescent="0.35">
      <c r="A15" s="219" t="str">
        <f>'5. анализ эконом эфф'!A15:AR15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19"/>
      <c r="C15" s="219"/>
      <c r="D15" s="219"/>
      <c r="E15" s="219"/>
      <c r="F15" s="219"/>
      <c r="G15" s="219"/>
      <c r="H15" s="219"/>
      <c r="I15" s="219"/>
      <c r="J15" s="219"/>
      <c r="K15" s="219"/>
      <c r="L15" s="219"/>
    </row>
    <row r="16" spans="1:44" x14ac:dyDescent="0.35">
      <c r="A16" s="222" t="s">
        <v>5</v>
      </c>
      <c r="B16" s="222"/>
      <c r="C16" s="222"/>
      <c r="D16" s="222"/>
      <c r="E16" s="222"/>
      <c r="F16" s="222"/>
      <c r="G16" s="222"/>
      <c r="H16" s="222"/>
      <c r="I16" s="222"/>
      <c r="J16" s="222"/>
      <c r="K16" s="222"/>
      <c r="L16" s="222"/>
    </row>
    <row r="17" spans="1:13" ht="15.75" customHeight="1" x14ac:dyDescent="0.35">
      <c r="L17" s="158"/>
    </row>
    <row r="18" spans="1:13" x14ac:dyDescent="0.35">
      <c r="K18" s="24"/>
    </row>
    <row r="19" spans="1:13" ht="15.75" customHeight="1" x14ac:dyDescent="0.35">
      <c r="A19" s="337" t="s">
        <v>448</v>
      </c>
      <c r="B19" s="337"/>
      <c r="C19" s="337"/>
      <c r="D19" s="337"/>
      <c r="E19" s="337"/>
      <c r="F19" s="337"/>
      <c r="G19" s="337"/>
      <c r="H19" s="337"/>
      <c r="I19" s="337"/>
      <c r="J19" s="337"/>
      <c r="K19" s="337"/>
      <c r="L19" s="337"/>
    </row>
    <row r="20" spans="1:13" x14ac:dyDescent="0.35">
      <c r="A20" s="97"/>
      <c r="B20" s="97"/>
    </row>
    <row r="21" spans="1:13" ht="28.5" customHeight="1" x14ac:dyDescent="0.35">
      <c r="A21" s="342" t="s">
        <v>449</v>
      </c>
      <c r="B21" s="342" t="s">
        <v>450</v>
      </c>
      <c r="C21" s="343" t="s">
        <v>451</v>
      </c>
      <c r="D21" s="343"/>
      <c r="E21" s="343"/>
      <c r="F21" s="343"/>
      <c r="G21" s="343"/>
      <c r="H21" s="343"/>
      <c r="I21" s="342" t="s">
        <v>452</v>
      </c>
      <c r="J21" s="344" t="s">
        <v>453</v>
      </c>
      <c r="K21" s="342" t="s">
        <v>454</v>
      </c>
      <c r="L21" s="338" t="s">
        <v>455</v>
      </c>
    </row>
    <row r="22" spans="1:13" ht="58.5" customHeight="1" x14ac:dyDescent="0.35">
      <c r="A22" s="342"/>
      <c r="B22" s="342"/>
      <c r="C22" s="339" t="s">
        <v>121</v>
      </c>
      <c r="D22" s="339"/>
      <c r="E22" s="159"/>
      <c r="F22" s="160"/>
      <c r="G22" s="340" t="s">
        <v>602</v>
      </c>
      <c r="H22" s="341"/>
      <c r="I22" s="342"/>
      <c r="J22" s="345"/>
      <c r="K22" s="342"/>
      <c r="L22" s="338"/>
    </row>
    <row r="23" spans="1:13" ht="30" x14ac:dyDescent="0.35">
      <c r="A23" s="342"/>
      <c r="B23" s="342"/>
      <c r="C23" s="161" t="s">
        <v>456</v>
      </c>
      <c r="D23" s="161" t="s">
        <v>457</v>
      </c>
      <c r="E23" s="161" t="s">
        <v>456</v>
      </c>
      <c r="F23" s="161" t="s">
        <v>457</v>
      </c>
      <c r="G23" s="161" t="s">
        <v>456</v>
      </c>
      <c r="H23" s="161" t="s">
        <v>457</v>
      </c>
      <c r="I23" s="342"/>
      <c r="J23" s="339"/>
      <c r="K23" s="342"/>
      <c r="L23" s="338"/>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8"/>
      <c r="J25" s="208"/>
      <c r="K25" s="87"/>
      <c r="L25" s="117"/>
    </row>
    <row r="26" spans="1:13" ht="21.75" customHeight="1" x14ac:dyDescent="0.3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35">
      <c r="A31" s="161" t="s">
        <v>471</v>
      </c>
      <c r="B31" s="166" t="s">
        <v>472</v>
      </c>
      <c r="C31" s="213">
        <v>45706</v>
      </c>
      <c r="D31" s="213">
        <v>45838</v>
      </c>
      <c r="E31" s="213">
        <v>44620</v>
      </c>
      <c r="F31" s="213">
        <v>44620</v>
      </c>
      <c r="G31" s="213">
        <v>45706</v>
      </c>
      <c r="H31" s="213">
        <v>45838</v>
      </c>
      <c r="I31" s="209" t="s">
        <v>256</v>
      </c>
      <c r="J31" s="209" t="s">
        <v>256</v>
      </c>
      <c r="K31" s="19" t="s">
        <v>256</v>
      </c>
      <c r="L31" s="19" t="s">
        <v>256</v>
      </c>
    </row>
    <row r="32" spans="1:13" ht="31" x14ac:dyDescent="0.35">
      <c r="A32" s="161" t="s">
        <v>473</v>
      </c>
      <c r="B32" s="166" t="s">
        <v>474</v>
      </c>
      <c r="C32" s="213">
        <v>45706</v>
      </c>
      <c r="D32" s="213">
        <v>45838</v>
      </c>
      <c r="E32" s="19" t="s">
        <v>256</v>
      </c>
      <c r="F32" s="19" t="s">
        <v>256</v>
      </c>
      <c r="G32" s="213">
        <v>45706</v>
      </c>
      <c r="H32" s="213">
        <v>45838</v>
      </c>
      <c r="I32" s="209" t="s">
        <v>256</v>
      </c>
      <c r="J32" s="209"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35">
      <c r="A37" s="161" t="s">
        <v>483</v>
      </c>
      <c r="B37" s="166" t="s">
        <v>484</v>
      </c>
      <c r="C37" s="213">
        <v>45706</v>
      </c>
      <c r="D37" s="213">
        <v>45838</v>
      </c>
      <c r="E37" s="19" t="s">
        <v>256</v>
      </c>
      <c r="F37" s="19" t="s">
        <v>256</v>
      </c>
      <c r="G37" s="213">
        <v>45706</v>
      </c>
      <c r="H37" s="213">
        <v>45838</v>
      </c>
      <c r="I37" s="209" t="s">
        <v>256</v>
      </c>
      <c r="J37" s="209" t="s">
        <v>256</v>
      </c>
      <c r="K37" s="19" t="s">
        <v>256</v>
      </c>
      <c r="L37" s="19" t="s">
        <v>256</v>
      </c>
    </row>
    <row r="38" spans="1:12" x14ac:dyDescent="0.35">
      <c r="A38" s="161" t="s">
        <v>485</v>
      </c>
      <c r="B38" s="162" t="s">
        <v>486</v>
      </c>
      <c r="C38" s="19"/>
      <c r="D38" s="19"/>
      <c r="E38" s="19"/>
      <c r="F38" s="19"/>
      <c r="G38" s="19"/>
      <c r="H38" s="19"/>
      <c r="I38" s="209"/>
      <c r="J38" s="209"/>
      <c r="K38" s="19"/>
      <c r="L38" s="19"/>
    </row>
    <row r="39" spans="1:12" ht="78.75" customHeight="1" x14ac:dyDescent="0.35">
      <c r="A39" s="161">
        <v>2</v>
      </c>
      <c r="B39" s="166" t="s">
        <v>487</v>
      </c>
      <c r="C39" s="213" t="s">
        <v>256</v>
      </c>
      <c r="D39" s="213" t="s">
        <v>256</v>
      </c>
      <c r="E39" s="213" t="s">
        <v>256</v>
      </c>
      <c r="F39" s="213" t="s">
        <v>256</v>
      </c>
      <c r="G39" s="213" t="s">
        <v>256</v>
      </c>
      <c r="H39" s="213" t="s">
        <v>256</v>
      </c>
      <c r="I39" s="19" t="s">
        <v>256</v>
      </c>
      <c r="J39" s="19" t="s">
        <v>256</v>
      </c>
      <c r="K39" s="19" t="s">
        <v>256</v>
      </c>
      <c r="L39" s="19" t="s">
        <v>256</v>
      </c>
    </row>
    <row r="40" spans="1:12" ht="33.75" customHeight="1" x14ac:dyDescent="0.35">
      <c r="A40" s="161" t="s">
        <v>488</v>
      </c>
      <c r="B40" s="166" t="s">
        <v>489</v>
      </c>
      <c r="C40" s="213" t="s">
        <v>256</v>
      </c>
      <c r="D40" s="213" t="s">
        <v>256</v>
      </c>
      <c r="E40" s="213" t="s">
        <v>256</v>
      </c>
      <c r="F40" s="213" t="s">
        <v>256</v>
      </c>
      <c r="G40" s="213" t="s">
        <v>256</v>
      </c>
      <c r="H40" s="213" t="s">
        <v>256</v>
      </c>
      <c r="I40" s="19" t="s">
        <v>256</v>
      </c>
      <c r="J40" s="19" t="s">
        <v>256</v>
      </c>
      <c r="K40" s="19" t="s">
        <v>256</v>
      </c>
      <c r="L40" s="19" t="s">
        <v>256</v>
      </c>
    </row>
    <row r="41" spans="1:12" ht="63" customHeight="1" x14ac:dyDescent="0.35">
      <c r="A41" s="161" t="s">
        <v>490</v>
      </c>
      <c r="B41" s="162" t="s">
        <v>491</v>
      </c>
      <c r="C41" s="213"/>
      <c r="D41" s="213"/>
      <c r="E41" s="19"/>
      <c r="F41" s="19"/>
      <c r="G41" s="213"/>
      <c r="H41" s="213"/>
      <c r="I41" s="209"/>
      <c r="J41" s="209"/>
      <c r="K41" s="19"/>
      <c r="L41" s="19"/>
    </row>
    <row r="42" spans="1:12" ht="58.5" customHeight="1" x14ac:dyDescent="0.35">
      <c r="A42" s="161">
        <v>3</v>
      </c>
      <c r="B42" s="166" t="s">
        <v>492</v>
      </c>
      <c r="C42" s="213" t="s">
        <v>256</v>
      </c>
      <c r="D42" s="213" t="s">
        <v>256</v>
      </c>
      <c r="E42" s="213" t="s">
        <v>256</v>
      </c>
      <c r="F42" s="213" t="s">
        <v>256</v>
      </c>
      <c r="G42" s="213" t="s">
        <v>256</v>
      </c>
      <c r="H42" s="213" t="s">
        <v>256</v>
      </c>
      <c r="I42" s="209" t="s">
        <v>256</v>
      </c>
      <c r="J42" s="209" t="s">
        <v>256</v>
      </c>
      <c r="K42" s="19" t="s">
        <v>256</v>
      </c>
      <c r="L42" s="19" t="s">
        <v>256</v>
      </c>
    </row>
    <row r="43" spans="1:12" ht="34.5" customHeight="1" x14ac:dyDescent="0.35">
      <c r="A43" s="161" t="s">
        <v>493</v>
      </c>
      <c r="B43" s="166" t="s">
        <v>494</v>
      </c>
      <c r="C43" s="213" t="s">
        <v>256</v>
      </c>
      <c r="D43" s="213" t="s">
        <v>256</v>
      </c>
      <c r="E43" s="213" t="s">
        <v>256</v>
      </c>
      <c r="F43" s="213" t="s">
        <v>256</v>
      </c>
      <c r="G43" s="213" t="s">
        <v>256</v>
      </c>
      <c r="H43" s="213" t="s">
        <v>256</v>
      </c>
      <c r="I43" s="209" t="s">
        <v>256</v>
      </c>
      <c r="J43" s="209" t="s">
        <v>256</v>
      </c>
      <c r="K43" s="19" t="s">
        <v>256</v>
      </c>
      <c r="L43" s="19" t="s">
        <v>256</v>
      </c>
    </row>
    <row r="44" spans="1:12" ht="24.75" customHeight="1" x14ac:dyDescent="0.35">
      <c r="A44" s="161" t="s">
        <v>495</v>
      </c>
      <c r="B44" s="166" t="s">
        <v>496</v>
      </c>
      <c r="C44" s="213" t="s">
        <v>256</v>
      </c>
      <c r="D44" s="213" t="s">
        <v>256</v>
      </c>
      <c r="E44" s="213" t="s">
        <v>256</v>
      </c>
      <c r="F44" s="213" t="s">
        <v>256</v>
      </c>
      <c r="G44" s="213" t="s">
        <v>256</v>
      </c>
      <c r="H44" s="213" t="s">
        <v>256</v>
      </c>
      <c r="I44" s="209" t="s">
        <v>256</v>
      </c>
      <c r="J44" s="209"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35">
      <c r="A47" s="161" t="s">
        <v>501</v>
      </c>
      <c r="B47" s="166" t="s">
        <v>502</v>
      </c>
      <c r="C47" s="213" t="s">
        <v>256</v>
      </c>
      <c r="D47" s="213" t="s">
        <v>256</v>
      </c>
      <c r="E47" s="213" t="s">
        <v>256</v>
      </c>
      <c r="F47" s="213" t="s">
        <v>256</v>
      </c>
      <c r="G47" s="213" t="s">
        <v>256</v>
      </c>
      <c r="H47" s="213" t="s">
        <v>256</v>
      </c>
      <c r="I47" s="209" t="s">
        <v>256</v>
      </c>
      <c r="J47" s="209" t="s">
        <v>256</v>
      </c>
      <c r="K47" s="19" t="s">
        <v>256</v>
      </c>
      <c r="L47" s="19" t="s">
        <v>256</v>
      </c>
    </row>
    <row r="48" spans="1:12" ht="37.5" customHeight="1" x14ac:dyDescent="0.35">
      <c r="A48" s="161" t="s">
        <v>503</v>
      </c>
      <c r="B48" s="162" t="s">
        <v>504</v>
      </c>
      <c r="C48" s="213"/>
      <c r="D48" s="213"/>
      <c r="E48" s="19"/>
      <c r="F48" s="19"/>
      <c r="G48" s="213"/>
      <c r="H48" s="213"/>
      <c r="I48" s="209"/>
      <c r="J48" s="209"/>
      <c r="K48" s="19"/>
      <c r="L48" s="19"/>
    </row>
    <row r="49" spans="1:12" ht="35.25" customHeight="1" x14ac:dyDescent="0.35">
      <c r="A49" s="161">
        <v>4</v>
      </c>
      <c r="B49" s="166" t="s">
        <v>505</v>
      </c>
      <c r="C49" s="213" t="s">
        <v>256</v>
      </c>
      <c r="D49" s="213" t="s">
        <v>256</v>
      </c>
      <c r="E49" s="213" t="s">
        <v>256</v>
      </c>
      <c r="F49" s="213" t="s">
        <v>256</v>
      </c>
      <c r="G49" s="213" t="s">
        <v>256</v>
      </c>
      <c r="H49" s="213" t="s">
        <v>256</v>
      </c>
      <c r="I49" s="213" t="s">
        <v>256</v>
      </c>
      <c r="J49" s="213" t="s">
        <v>256</v>
      </c>
      <c r="K49" s="19" t="s">
        <v>256</v>
      </c>
      <c r="L49" s="19" t="s">
        <v>256</v>
      </c>
    </row>
    <row r="50" spans="1:12" ht="86.25" customHeight="1" x14ac:dyDescent="0.35">
      <c r="A50" s="161" t="s">
        <v>506</v>
      </c>
      <c r="B50" s="166" t="s">
        <v>507</v>
      </c>
      <c r="C50" s="213" t="s">
        <v>256</v>
      </c>
      <c r="D50" s="213" t="s">
        <v>256</v>
      </c>
      <c r="E50" s="213" t="s">
        <v>256</v>
      </c>
      <c r="F50" s="213" t="s">
        <v>256</v>
      </c>
      <c r="G50" s="213" t="s">
        <v>256</v>
      </c>
      <c r="H50" s="213" t="s">
        <v>256</v>
      </c>
      <c r="I50" s="213" t="s">
        <v>256</v>
      </c>
      <c r="J50" s="213" t="s">
        <v>256</v>
      </c>
      <c r="K50" s="19" t="s">
        <v>256</v>
      </c>
      <c r="L50" s="19" t="s">
        <v>256</v>
      </c>
    </row>
    <row r="51" spans="1:12" ht="77.25" customHeight="1" x14ac:dyDescent="0.35">
      <c r="A51" s="161" t="s">
        <v>508</v>
      </c>
      <c r="B51" s="166" t="s">
        <v>509</v>
      </c>
      <c r="C51" s="213" t="s">
        <v>256</v>
      </c>
      <c r="D51" s="213" t="s">
        <v>256</v>
      </c>
      <c r="E51" s="213" t="s">
        <v>256</v>
      </c>
      <c r="F51" s="213" t="s">
        <v>256</v>
      </c>
      <c r="G51" s="213" t="s">
        <v>256</v>
      </c>
      <c r="H51" s="213" t="s">
        <v>256</v>
      </c>
      <c r="I51" s="213" t="s">
        <v>256</v>
      </c>
      <c r="J51" s="213" t="s">
        <v>256</v>
      </c>
      <c r="K51" s="19" t="s">
        <v>256</v>
      </c>
      <c r="L51" s="19" t="s">
        <v>256</v>
      </c>
    </row>
    <row r="52" spans="1:12" ht="71.25" customHeight="1" x14ac:dyDescent="0.35">
      <c r="A52" s="161" t="s">
        <v>510</v>
      </c>
      <c r="B52" s="166" t="s">
        <v>511</v>
      </c>
      <c r="C52" s="213" t="s">
        <v>256</v>
      </c>
      <c r="D52" s="213" t="s">
        <v>256</v>
      </c>
      <c r="E52" s="213" t="s">
        <v>256</v>
      </c>
      <c r="F52" s="213" t="s">
        <v>256</v>
      </c>
      <c r="G52" s="213" t="s">
        <v>256</v>
      </c>
      <c r="H52" s="213" t="s">
        <v>256</v>
      </c>
      <c r="I52" s="213" t="s">
        <v>256</v>
      </c>
      <c r="J52" s="213" t="s">
        <v>256</v>
      </c>
      <c r="K52" s="19" t="s">
        <v>256</v>
      </c>
      <c r="L52" s="19" t="s">
        <v>256</v>
      </c>
    </row>
    <row r="53" spans="1:12" ht="48" customHeight="1" x14ac:dyDescent="0.35">
      <c r="A53" s="161" t="s">
        <v>512</v>
      </c>
      <c r="B53" s="167" t="s">
        <v>513</v>
      </c>
      <c r="C53" s="213" t="s">
        <v>256</v>
      </c>
      <c r="D53" s="213" t="s">
        <v>256</v>
      </c>
      <c r="E53" s="213" t="s">
        <v>256</v>
      </c>
      <c r="F53" s="213" t="s">
        <v>256</v>
      </c>
      <c r="G53" s="213" t="s">
        <v>256</v>
      </c>
      <c r="H53" s="213" t="s">
        <v>256</v>
      </c>
      <c r="I53" s="213" t="s">
        <v>256</v>
      </c>
      <c r="J53" s="213" t="s">
        <v>256</v>
      </c>
      <c r="K53" s="19" t="s">
        <v>256</v>
      </c>
      <c r="L53" s="19" t="s">
        <v>256</v>
      </c>
    </row>
    <row r="54" spans="1:12" ht="46.5" customHeight="1" x14ac:dyDescent="0.35">
      <c r="A54" s="161" t="s">
        <v>514</v>
      </c>
      <c r="B54" s="166" t="s">
        <v>515</v>
      </c>
      <c r="C54" s="213" t="s">
        <v>256</v>
      </c>
      <c r="D54" s="213" t="s">
        <v>256</v>
      </c>
      <c r="E54" s="19" t="s">
        <v>256</v>
      </c>
      <c r="F54" s="19" t="s">
        <v>256</v>
      </c>
      <c r="G54" s="213" t="s">
        <v>256</v>
      </c>
      <c r="H54" s="213" t="s">
        <v>256</v>
      </c>
      <c r="I54" s="209" t="s">
        <v>256</v>
      </c>
      <c r="J54" s="209" t="s">
        <v>256</v>
      </c>
      <c r="K54" s="19" t="s">
        <v>256</v>
      </c>
      <c r="L54" s="19" t="s">
        <v>256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2025-04-30T07:44:45Z</dcterms:modified>
</cp:coreProperties>
</file>