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ПР_корр 2025\J0430_5077746554606_77\"/>
    </mc:Choice>
  </mc:AlternateContent>
  <xr:revisionPtr revIDLastSave="0" documentId="13_ncr:1_{B12A5D92-65A0-4649-BCA1-192E7EC1A2E3}" xr6:coauthVersionLast="47" xr6:coauthVersionMax="47" xr10:uidLastSave="{00000000-0000-0000-0000-000000000000}"/>
  <bookViews>
    <workbookView xWindow="-110" yWindow="-110" windowWidth="38620" windowHeight="21220" tabRatio="879" xr2:uid="{00000000-000D-0000-FFFF-FFFF00000000}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т3!$A$1:$R$13</definedName>
    <definedName name="_xlnm.Print_Area" localSheetId="3">т4!$A$1:$P$22</definedName>
    <definedName name="_xlnm.Print_Area" localSheetId="4">т5!$A$1:$P$17</definedName>
    <definedName name="_xlnm.Print_Area" localSheetId="5">т6!$A$1:$O$21</definedName>
  </definedNames>
  <calcPr calcId="191029"/>
</workbook>
</file>

<file path=xl/calcChain.xml><?xml version="1.0" encoding="utf-8"?>
<calcChain xmlns="http://schemas.openxmlformats.org/spreadsheetml/2006/main">
  <c r="J13" i="97" l="1"/>
  <c r="J12" i="97"/>
  <c r="J11" i="97"/>
  <c r="J10" i="97"/>
  <c r="R12" i="97"/>
  <c r="R11" i="97"/>
  <c r="C9" i="100"/>
  <c r="R13" i="97" l="1"/>
  <c r="R10" i="97"/>
  <c r="E5" i="100" l="1"/>
  <c r="E6" i="100" s="1"/>
  <c r="E9" i="100"/>
  <c r="C5" i="100"/>
  <c r="E7" i="100" l="1"/>
  <c r="E8" i="100" s="1"/>
  <c r="E10" i="100" s="1"/>
  <c r="C6" i="100"/>
  <c r="C7" i="100" l="1"/>
  <c r="C8" i="100" s="1"/>
  <c r="C10" i="100" s="1"/>
</calcChain>
</file>

<file path=xl/sharedStrings.xml><?xml version="1.0" encoding="utf-8"?>
<sst xmlns="http://schemas.openxmlformats.org/spreadsheetml/2006/main" count="1164" uniqueCount="178">
  <si>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</si>
  <si>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</si>
  <si>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</si>
  <si>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</si>
  <si>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</si>
  <si>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</si>
  <si>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</si>
  <si>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</si>
  <si>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</si>
  <si>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</si>
  <si>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</si>
  <si>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</si>
  <si>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</si>
  <si>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</si>
  <si>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</si>
  <si>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</si>
  <si>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</si>
  <si>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</si>
  <si>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</si>
  <si>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</si>
  <si>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</si>
  <si>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</si>
  <si>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</si>
  <si>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</si>
  <si>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</si>
  <si>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</si>
  <si>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</si>
  <si>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</si>
  <si>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</si>
  <si>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</si>
  <si>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</si>
  <si>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</si>
  <si>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</si>
  <si>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</si>
  <si>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</si>
  <si>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</si>
  <si>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</si>
  <si>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</si>
  <si>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</si>
  <si>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</si>
  <si>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Л-1, Л-2</t>
  </si>
  <si>
    <t>Д-1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</si>
  <si>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</si>
  <si>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</si>
  <si>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</si>
  <si>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</si>
  <si>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</si>
  <si>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</si>
  <si>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</si>
  <si>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</si>
  <si>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</si>
  <si>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</si>
  <si>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</si>
  <si>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</si>
  <si>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</si>
  <si>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</si>
  <si>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</si>
  <si>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</si>
  <si>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</si>
  <si>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</si>
  <si>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</si>
  <si>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</si>
  <si>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</si>
  <si>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</si>
  <si>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</si>
  <si>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</si>
  <si>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</si>
  <si>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</si>
  <si>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</si>
  <si>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</si>
  <si>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</si>
  <si>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</si>
  <si>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</si>
  <si>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</si>
  <si>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</si>
  <si>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</si>
  <si>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</si>
  <si>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ВЛ 1</t>
  </si>
  <si>
    <t>ВЛ 2</t>
  </si>
  <si>
    <t>Демонтаж ВЛ 1</t>
  </si>
  <si>
    <t>Демонтаж ВЛ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</si>
  <si>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</si>
  <si>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</si>
  <si>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</si>
  <si>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</si>
  <si>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</si>
  <si>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</si>
  <si>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</si>
  <si>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</si>
  <si>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</si>
  <si>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</si>
  <si>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</si>
  <si>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</si>
  <si>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</si>
  <si>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</si>
  <si>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</si>
  <si>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</si>
  <si>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</si>
  <si>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</si>
  <si>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</si>
  <si>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</si>
  <si>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</si>
  <si>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</si>
  <si>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</si>
  <si>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</si>
  <si>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</si>
  <si>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</si>
  <si>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</si>
  <si>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</si>
  <si>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</si>
  <si>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</si>
  <si>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</si>
  <si>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</si>
  <si>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</si>
  <si>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</si>
  <si>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</si>
  <si>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</si>
  <si>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</si>
  <si>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</si>
  <si>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</si>
  <si>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</si>
  <si>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</si>
  <si>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</si>
  <si>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</si>
  <si>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</si>
  <si>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</si>
  <si>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</si>
  <si>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</si>
  <si>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</si>
  <si>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</si>
  <si>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</si>
  <si>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</si>
  <si>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</si>
  <si>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</si>
  <si>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</si>
  <si>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</si>
  <si>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6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</si>
  <si>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УНЦ16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</si>
  <si>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3.2.</t>
  </si>
  <si>
    <t>5.2.</t>
  </si>
  <si>
    <t>Фактический объем финансирования инвестиций по инвестиционному проекту Ф16 (с НДС) 2)</t>
  </si>
  <si>
    <r>
      <t>ОФ</t>
    </r>
    <r>
      <rPr>
        <i/>
        <vertAlign val="subscript"/>
        <sz val="11"/>
        <rFont val="Times New Roman"/>
        <family val="1"/>
        <charset val="204"/>
      </rPr>
      <t>ПР16</t>
    </r>
    <r>
      <rPr>
        <i/>
        <vertAlign val="superscript"/>
        <sz val="11"/>
        <rFont val="Times New Roman"/>
        <family val="1"/>
        <charset val="204"/>
      </rPr>
      <t xml:space="preserve">  4)</t>
    </r>
  </si>
  <si>
    <t>7.3.2.</t>
  </si>
  <si>
    <t>7. 4.</t>
  </si>
  <si>
    <r>
      <t>ОФП</t>
    </r>
    <r>
      <rPr>
        <vertAlign val="subscript"/>
        <sz val="8"/>
        <rFont val="Times New Roman"/>
        <family val="1"/>
        <charset val="204"/>
      </rPr>
      <t>Р18</t>
    </r>
    <r>
      <rPr>
        <sz val="11"/>
        <rFont val="Times New Roman"/>
        <family val="1"/>
        <charset val="204"/>
      </rPr>
      <t xml:space="preserve"> 4)</t>
    </r>
  </si>
  <si>
    <t>7.4.2.</t>
  </si>
  <si>
    <t>Субъекты Российской Федерации, на территории которых реализуется инвестиционный проект:___г.Москва___________________________________________________________</t>
  </si>
  <si>
    <r>
      <t>Инвестиционная программа__</t>
    </r>
    <r>
      <rPr>
        <u/>
        <sz val="12"/>
        <rFont val="Times New Roman"/>
        <family val="1"/>
        <charset val="204"/>
      </rPr>
      <t>Общество с ограниченной ответственностью "Энергии Технологии"</t>
    </r>
    <r>
      <rPr>
        <sz val="12"/>
        <rFont val="Times New Roman"/>
        <family val="1"/>
        <charset val="204"/>
      </rPr>
      <t>__</t>
    </r>
  </si>
  <si>
    <t>Факт</t>
  </si>
  <si>
    <t xml:space="preserve">КЛ1. </t>
  </si>
  <si>
    <r>
      <t>Наименование инвестиционного проекта: _</t>
    </r>
    <r>
      <rPr>
        <u/>
        <sz val="12"/>
        <rFont val="Times New Roman"/>
        <family val="1"/>
        <charset val="204"/>
      </rPr>
      <t>Реконструкция здания трансформаторной подстанции № 1982 по адресу: г. Москва, ул. Беговая д.32 стр.2, переобрудование  в РП "Беговая"</t>
    </r>
  </si>
  <si>
    <t>Идентификатор инвестиционного проекта: ___G_0802_002______________________________________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</si>
  <si>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</si>
  <si>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15.1</t>
  </si>
  <si>
    <t>К-т перехода (пересчета) от базового УНЦ - Ц1-52</t>
  </si>
  <si>
    <t>Распределительные пункты (РП) 6-20 кВ</t>
  </si>
  <si>
    <t>11 ячеек</t>
  </si>
  <si>
    <t>Э4-01</t>
  </si>
  <si>
    <t>здание РП</t>
  </si>
  <si>
    <t>ячейки выключателя РП</t>
  </si>
  <si>
    <t>ед.</t>
  </si>
  <si>
    <t>ячейка</t>
  </si>
  <si>
    <t>В8-08-1</t>
  </si>
  <si>
    <t>ПИР отдельных элементов</t>
  </si>
  <si>
    <t>объект</t>
  </si>
  <si>
    <t>2.3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</si>
  <si>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 </t>
  </si>
  <si>
    <t>НДС 20%</t>
  </si>
  <si>
    <t>номинальный ток 1250А- ток отключения 20 кА</t>
  </si>
  <si>
    <t>…..</t>
  </si>
  <si>
    <t xml:space="preserve">Тип инвестиционного проекта:___строительство____________________ </t>
  </si>
  <si>
    <t>8.1</t>
  </si>
  <si>
    <t>УНЦ  от51 до 151 млн.руб.</t>
  </si>
  <si>
    <t>П6-10</t>
  </si>
  <si>
    <t>В3-08-1</t>
  </si>
  <si>
    <t>К-т перехода (пересчета) от базового УНЦ - Ц1-95-5</t>
  </si>
  <si>
    <t>Год раскрытия информации: 2025 год</t>
  </si>
  <si>
    <t>Утвержденные плановые значения показателей приведены в соответствии с  _с приказом ДЭПР Москвы от 12.11.2024 г. №  ДПР-ТД-444/24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</si>
</sst>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bscript"/>
      <sz val="8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6" fontId="2" fillId="0" borderId="0" applyFont="0" applyFill="0" applyBorder="0" applyAlignment="0" applyProtection="0"/>
    <xf numFmtId="167" fontId="25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0" fontId="32" fillId="0" borderId="0"/>
    <xf numFmtId="164" fontId="46" fillId="0" borderId="0" applyFont="0" applyFill="0" applyBorder="0" applyAlignment="0" applyProtection="0"/>
  </cellStyleXfs>
  <cellXfs count="105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3" fontId="3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vertical="center" wrapText="1"/>
    </xf>
    <xf numFmtId="165" fontId="3" fillId="0" borderId="10" xfId="0" applyNumberFormat="1" applyFont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0" xfId="0" quotePrefix="1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/>
    </xf>
    <xf numFmtId="4" fontId="3" fillId="0" borderId="10" xfId="0" applyNumberFormat="1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3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165" fontId="3" fillId="0" borderId="0" xfId="0" applyNumberFormat="1" applyFont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Alignment="1">
      <alignment horizontal="center" vertical="center" wrapText="1"/>
    </xf>
    <xf numFmtId="0" fontId="31" fillId="0" borderId="0" xfId="0" applyFo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0" fillId="0" borderId="0" xfId="0" applyFont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Alignment="1">
      <alignment vertical="center"/>
    </xf>
    <xf numFmtId="0" fontId="23" fillId="0" borderId="11" xfId="0" applyFont="1" applyBorder="1" applyAlignment="1">
      <alignment vertical="center" wrapText="1"/>
    </xf>
    <xf numFmtId="49" fontId="23" fillId="0" borderId="10" xfId="0" applyNumberFormat="1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center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 wrapText="1"/>
    </xf>
    <xf numFmtId="49" fontId="23" fillId="0" borderId="10" xfId="52" applyNumberFormat="1" applyFont="1" applyBorder="1" applyAlignment="1">
      <alignment horizontal="center" vertical="center" wrapText="1"/>
    </xf>
    <xf numFmtId="49" fontId="23" fillId="0" borderId="15" xfId="52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/>
    </xf>
    <xf numFmtId="164" fontId="3" fillId="0" borderId="10" xfId="54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7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top"/>
    </xf>
    <xf numFmtId="0" fontId="3" fillId="0" borderId="0" xfId="52" applyFont="1" applyAlignment="1">
      <alignment wrapText="1"/>
    </xf>
    <xf numFmtId="0" fontId="3" fillId="0" borderId="0" xfId="52" applyFont="1"/>
    <xf numFmtId="0" fontId="3" fillId="0" borderId="0" xfId="52" applyFont="1" applyAlignment="1">
      <alignment horizontal="left"/>
    </xf>
    <xf numFmtId="0" fontId="3" fillId="0" borderId="0" xfId="0" applyFont="1" applyAlignment="1">
      <alignment horizontal="left" vertical="center"/>
    </xf>
    <xf numFmtId="49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1" xfId="0" applyFont="1" applyBorder="1" applyAlignment="1">
      <alignment wrapText="1"/>
    </xf>
    <xf numFmtId="0" fontId="3" fillId="0" borderId="12" xfId="0" applyFont="1" applyBorder="1" applyAlignment="1">
      <alignment wrapText="1"/>
    </xf>
    <xf numFmtId="49" fontId="23" fillId="0" borderId="0" xfId="0" applyNumberFormat="1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6" fillId="0" borderId="11" xfId="0" applyNumberFormat="1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3" fontId="26" fillId="0" borderId="12" xfId="0" applyNumberFormat="1" applyFont="1" applyBorder="1" applyAlignment="1">
      <alignment horizontal="center" vertical="center" wrapText="1"/>
    </xf>
    <xf numFmtId="0" fontId="3" fillId="0" borderId="15" xfId="52" applyFont="1" applyBorder="1" applyAlignment="1">
      <alignment horizontal="center" vertical="center" wrapText="1"/>
    </xf>
    <xf numFmtId="0" fontId="3" fillId="0" borderId="10" xfId="52" applyFont="1" applyBorder="1" applyAlignment="1">
      <alignment horizontal="center" vertical="center" wrapText="1"/>
    </xf>
    <xf numFmtId="0" fontId="3" fillId="0" borderId="17" xfId="52" applyFont="1" applyBorder="1" applyAlignment="1">
      <alignment horizontal="center" vertical="center" wrapText="1"/>
    </xf>
    <xf numFmtId="0" fontId="3" fillId="0" borderId="16" xfId="52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4000000}"/>
    <cellStyle name="Обычный 2" xfId="36" xr:uid="{00000000-0005-0000-0000-000025000000}"/>
    <cellStyle name="Обычный 3" xfId="37" xr:uid="{00000000-0005-0000-0000-000026000000}"/>
    <cellStyle name="Обычный 3 2 2 2" xfId="48" xr:uid="{00000000-0005-0000-0000-000027000000}"/>
    <cellStyle name="Обычный 4" xfId="44" xr:uid="{00000000-0005-0000-0000-000028000000}"/>
    <cellStyle name="Обычный 5" xfId="45" xr:uid="{00000000-0005-0000-0000-000029000000}"/>
    <cellStyle name="Обычный 6" xfId="46" xr:uid="{00000000-0005-0000-0000-00002A000000}"/>
    <cellStyle name="Обычный 6 2" xfId="52" xr:uid="{00000000-0005-0000-0000-00002B000000}"/>
    <cellStyle name="Обычный 7" xfId="53" xr:uid="{00000000-0005-0000-0000-00002C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" xfId="54" builtinId="3"/>
    <cellStyle name="Финансовый 2" xfId="49" xr:uid="{00000000-0005-0000-0000-000033000000}"/>
    <cellStyle name="Финансовый 2 2 2 2 2" xfId="50" xr:uid="{00000000-0005-0000-0000-000034000000}"/>
    <cellStyle name="Финансовый 3" xfId="51" xr:uid="{00000000-0005-0000-0000-000035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65"/>
  <sheetViews>
    <sheetView tabSelected="1" view="pageBreakPreview" zoomScale="70" zoomScaleNormal="70" zoomScaleSheetLayoutView="70" workbookViewId="0">
      <selection activeCell="H22" sqref="H22"/>
    </sheetView>
  </sheetViews>
  <sheetFormatPr defaultColWidth="9" defaultRowHeight="15.5" x14ac:dyDescent="0.35"/>
  <cols>
    <col min="1" max="1" width="8.58203125" style="52" customWidth="1"/>
    <col min="2" max="2" width="26.75" style="4" customWidth="1"/>
    <col min="3" max="3" width="12.75" style="7" customWidth="1"/>
    <col min="4" max="4" width="23.5" style="4" customWidth="1"/>
    <col min="5" max="5" width="13.58203125" style="7" customWidth="1"/>
    <col min="6" max="6" width="10.83203125" style="7" customWidth="1"/>
    <col min="7" max="7" width="13.83203125" style="49" customWidth="1"/>
    <col min="8" max="8" width="16.75" style="49" customWidth="1"/>
    <col min="9" max="9" width="15.08203125" style="5" customWidth="1"/>
    <col min="10" max="10" width="14" style="6" customWidth="1"/>
    <col min="11" max="11" width="22.33203125" style="6" customWidth="1"/>
    <col min="12" max="12" width="13.5" style="6" customWidth="1"/>
    <col min="13" max="13" width="10.83203125" style="6" customWidth="1"/>
    <col min="14" max="14" width="13.83203125" style="6" customWidth="1"/>
    <col min="15" max="15" width="16.75" style="6" customWidth="1"/>
    <col min="16" max="16" width="15.08203125" style="6" customWidth="1"/>
    <col min="17" max="16384" width="9" style="6"/>
  </cols>
  <sheetData>
    <row r="1" spans="1:33" ht="18" x14ac:dyDescent="0.35">
      <c r="P1" s="36" t="s">
        <v>47</v>
      </c>
    </row>
    <row r="2" spans="1:33" ht="18" x14ac:dyDescent="0.4">
      <c r="P2" s="37" t="s">
        <v>45</v>
      </c>
    </row>
    <row r="3" spans="1:33" ht="18" x14ac:dyDescent="0.4">
      <c r="P3" s="37" t="s">
        <v>46</v>
      </c>
    </row>
    <row r="4" spans="1:33" ht="45" customHeight="1" x14ac:dyDescent="0.35">
      <c r="A4" s="70" t="s">
        <v>50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42"/>
      <c r="R4" s="42"/>
      <c r="S4" s="42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</row>
    <row r="5" spans="1:33" ht="17.5" x14ac:dyDescent="0.35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</row>
    <row r="6" spans="1:33" ht="18" x14ac:dyDescent="0.35">
      <c r="A6" s="72" t="s">
        <v>147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x14ac:dyDescent="0.35">
      <c r="A7" s="73" t="s">
        <v>48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43"/>
      <c r="R7" s="43"/>
      <c r="S7" s="43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</row>
    <row r="8" spans="1:33" ht="18" x14ac:dyDescent="0.4">
      <c r="A8" s="74" t="s">
        <v>176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44"/>
      <c r="R8" s="44"/>
      <c r="S8" s="4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3" ht="37.5" customHeight="1" x14ac:dyDescent="0.4">
      <c r="A9" s="76" t="s">
        <v>150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44"/>
      <c r="R9" s="44"/>
      <c r="S9" s="44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</row>
    <row r="10" spans="1:33" ht="17.5" x14ac:dyDescent="0.35">
      <c r="A10" s="77" t="s">
        <v>151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</row>
    <row r="11" spans="1:33" ht="18" x14ac:dyDescent="0.4">
      <c r="A11" s="79" t="s">
        <v>177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44"/>
      <c r="R11" s="44"/>
      <c r="S11" s="44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</row>
    <row r="12" spans="1:33" s="35" customFormat="1" ht="22.5" customHeight="1" x14ac:dyDescent="0.4">
      <c r="A12" s="75" t="s">
        <v>49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18"/>
      <c r="R12" s="18"/>
      <c r="S12" s="18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5" customFormat="1" ht="18" x14ac:dyDescent="0.4">
      <c r="A13" s="78" t="s">
        <v>146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18"/>
      <c r="R13" s="18"/>
      <c r="S13" s="18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5" customFormat="1" ht="18" x14ac:dyDescent="0.4">
      <c r="A14" s="78" t="s">
        <v>170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18"/>
      <c r="R14" s="18"/>
      <c r="S14" s="18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5" customFormat="1" ht="18.75" customHeight="1" x14ac:dyDescent="0.4">
      <c r="A15" s="75" t="s">
        <v>56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18"/>
      <c r="R15" s="18"/>
      <c r="S15" s="18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35">
      <c r="A16" s="69" t="s">
        <v>9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</row>
    <row r="17" spans="1:17" ht="15" customHeight="1" x14ac:dyDescent="0.35">
      <c r="A17" s="80" t="s">
        <v>0</v>
      </c>
      <c r="B17" s="81" t="s">
        <v>2</v>
      </c>
      <c r="C17" s="82" t="s">
        <v>43</v>
      </c>
      <c r="D17" s="82"/>
      <c r="E17" s="82"/>
      <c r="F17" s="82"/>
      <c r="G17" s="82"/>
      <c r="H17" s="82"/>
      <c r="I17" s="82"/>
      <c r="J17" s="82" t="s">
        <v>148</v>
      </c>
      <c r="K17" s="82"/>
      <c r="L17" s="82"/>
      <c r="M17" s="82"/>
      <c r="N17" s="82"/>
      <c r="O17" s="82"/>
      <c r="P17" s="82"/>
    </row>
    <row r="18" spans="1:17" ht="41.25" customHeight="1" x14ac:dyDescent="0.35">
      <c r="A18" s="80"/>
      <c r="B18" s="81"/>
      <c r="C18" s="83" t="s">
        <v>65</v>
      </c>
      <c r="D18" s="84"/>
      <c r="E18" s="84"/>
      <c r="F18" s="84"/>
      <c r="G18" s="84"/>
      <c r="H18" s="84"/>
      <c r="I18" s="85"/>
      <c r="J18" s="83" t="s">
        <v>65</v>
      </c>
      <c r="K18" s="84"/>
      <c r="L18" s="84"/>
      <c r="M18" s="84"/>
      <c r="N18" s="84"/>
      <c r="O18" s="84"/>
      <c r="P18" s="85"/>
    </row>
    <row r="19" spans="1:17" ht="33.75" customHeight="1" x14ac:dyDescent="0.35">
      <c r="A19" s="80"/>
      <c r="B19" s="81"/>
      <c r="C19" s="81" t="s">
        <v>12</v>
      </c>
      <c r="D19" s="81"/>
      <c r="E19" s="81"/>
      <c r="F19" s="81"/>
      <c r="G19" s="81" t="s">
        <v>114</v>
      </c>
      <c r="H19" s="81"/>
      <c r="I19" s="81"/>
      <c r="J19" s="81" t="s">
        <v>12</v>
      </c>
      <c r="K19" s="81"/>
      <c r="L19" s="81"/>
      <c r="M19" s="81"/>
      <c r="N19" s="81" t="s">
        <v>114</v>
      </c>
      <c r="O19" s="81"/>
      <c r="P19" s="81"/>
    </row>
    <row r="20" spans="1:17" s="8" customFormat="1" ht="62" x14ac:dyDescent="0.35">
      <c r="A20" s="80"/>
      <c r="B20" s="81"/>
      <c r="C20" s="50" t="s">
        <v>28</v>
      </c>
      <c r="D20" s="50" t="s">
        <v>8</v>
      </c>
      <c r="E20" s="50" t="s">
        <v>105</v>
      </c>
      <c r="F20" s="50" t="s">
        <v>10</v>
      </c>
      <c r="G20" s="50" t="s">
        <v>13</v>
      </c>
      <c r="H20" s="50" t="s">
        <v>51</v>
      </c>
      <c r="I20" s="12" t="s">
        <v>52</v>
      </c>
      <c r="J20" s="50" t="s">
        <v>28</v>
      </c>
      <c r="K20" s="50" t="s">
        <v>8</v>
      </c>
      <c r="L20" s="50" t="s">
        <v>105</v>
      </c>
      <c r="M20" s="50" t="s">
        <v>10</v>
      </c>
      <c r="N20" s="50" t="s">
        <v>13</v>
      </c>
      <c r="O20" s="50" t="s">
        <v>53</v>
      </c>
      <c r="P20" s="12" t="s">
        <v>52</v>
      </c>
      <c r="Q20" s="11"/>
    </row>
    <row r="21" spans="1:17" s="11" customFormat="1" x14ac:dyDescent="0.35">
      <c r="A21" s="54">
        <v>1</v>
      </c>
      <c r="B21" s="50">
        <v>2</v>
      </c>
      <c r="C21" s="50">
        <v>3</v>
      </c>
      <c r="D21" s="50">
        <v>4</v>
      </c>
      <c r="E21" s="50">
        <v>5</v>
      </c>
      <c r="F21" s="50">
        <v>6</v>
      </c>
      <c r="G21" s="50">
        <v>7</v>
      </c>
      <c r="H21" s="50">
        <v>8</v>
      </c>
      <c r="I21" s="12">
        <v>9</v>
      </c>
      <c r="J21" s="50">
        <v>10</v>
      </c>
      <c r="K21" s="12">
        <v>11</v>
      </c>
      <c r="L21" s="50">
        <v>12</v>
      </c>
      <c r="M21" s="12">
        <v>13</v>
      </c>
      <c r="N21" s="50">
        <v>14</v>
      </c>
      <c r="O21" s="12">
        <v>15</v>
      </c>
      <c r="P21" s="50">
        <v>16</v>
      </c>
    </row>
    <row r="22" spans="1:17" s="8" customFormat="1" ht="46.5" x14ac:dyDescent="0.35">
      <c r="A22" s="54">
        <v>1</v>
      </c>
      <c r="B22" s="13" t="s">
        <v>101</v>
      </c>
      <c r="C22" s="50" t="s">
        <v>123</v>
      </c>
      <c r="D22" s="50" t="s">
        <v>113</v>
      </c>
      <c r="E22" s="50" t="s">
        <v>113</v>
      </c>
      <c r="F22" s="50" t="s">
        <v>113</v>
      </c>
      <c r="G22" s="50" t="s">
        <v>113</v>
      </c>
      <c r="H22" s="50" t="s">
        <v>113</v>
      </c>
      <c r="I22" s="50" t="s">
        <v>113</v>
      </c>
      <c r="J22" s="50" t="s">
        <v>113</v>
      </c>
      <c r="K22" s="50" t="s">
        <v>113</v>
      </c>
      <c r="L22" s="50" t="s">
        <v>113</v>
      </c>
      <c r="M22" s="50" t="s">
        <v>113</v>
      </c>
      <c r="N22" s="50" t="s">
        <v>113</v>
      </c>
      <c r="O22" s="50" t="s">
        <v>113</v>
      </c>
      <c r="P22" s="50" t="s">
        <v>113</v>
      </c>
    </row>
    <row r="23" spans="1:17" s="8" customFormat="1" ht="62" x14ac:dyDescent="0.35">
      <c r="A23" s="54" t="s">
        <v>84</v>
      </c>
      <c r="B23" s="14" t="s">
        <v>69</v>
      </c>
      <c r="C23" s="50"/>
      <c r="D23" s="50" t="s">
        <v>82</v>
      </c>
      <c r="E23" s="50"/>
      <c r="F23" s="50" t="s">
        <v>66</v>
      </c>
      <c r="G23" s="15" t="s">
        <v>32</v>
      </c>
      <c r="H23" s="9"/>
      <c r="I23" s="10"/>
      <c r="J23" s="50"/>
      <c r="K23" s="50" t="s">
        <v>26</v>
      </c>
      <c r="L23" s="50"/>
      <c r="M23" s="50" t="s">
        <v>66</v>
      </c>
      <c r="N23" s="15" t="s">
        <v>32</v>
      </c>
      <c r="O23" s="9"/>
      <c r="P23" s="10"/>
    </row>
    <row r="24" spans="1:17" s="8" customFormat="1" ht="62" x14ac:dyDescent="0.35">
      <c r="A24" s="54" t="s">
        <v>85</v>
      </c>
      <c r="B24" s="14" t="s">
        <v>70</v>
      </c>
      <c r="C24" s="50"/>
      <c r="D24" s="50" t="s">
        <v>26</v>
      </c>
      <c r="E24" s="50"/>
      <c r="F24" s="50" t="s">
        <v>66</v>
      </c>
      <c r="G24" s="15" t="s">
        <v>32</v>
      </c>
      <c r="H24" s="9"/>
      <c r="I24" s="10"/>
      <c r="J24" s="50"/>
      <c r="K24" s="50" t="s">
        <v>26</v>
      </c>
      <c r="L24" s="50"/>
      <c r="M24" s="50" t="s">
        <v>66</v>
      </c>
      <c r="N24" s="15" t="s">
        <v>32</v>
      </c>
      <c r="O24" s="9"/>
      <c r="P24" s="10"/>
    </row>
    <row r="25" spans="1:17" s="8" customFormat="1" ht="15" customHeight="1" x14ac:dyDescent="0.35">
      <c r="A25" s="55"/>
      <c r="B25" s="14" t="s">
        <v>1</v>
      </c>
      <c r="C25" s="50"/>
      <c r="D25" s="50"/>
      <c r="E25" s="50"/>
      <c r="F25" s="50"/>
      <c r="G25" s="15"/>
      <c r="H25" s="9"/>
      <c r="I25" s="10"/>
      <c r="J25" s="50"/>
      <c r="K25" s="50"/>
      <c r="L25" s="50"/>
      <c r="M25" s="50"/>
      <c r="N25" s="15"/>
      <c r="O25" s="9"/>
      <c r="P25" s="10"/>
    </row>
    <row r="26" spans="1:17" s="18" customFormat="1" ht="46.5" x14ac:dyDescent="0.35">
      <c r="A26" s="56">
        <v>2</v>
      </c>
      <c r="B26" s="13" t="s">
        <v>27</v>
      </c>
      <c r="C26" s="50" t="s">
        <v>113</v>
      </c>
      <c r="D26" s="50" t="s">
        <v>113</v>
      </c>
      <c r="E26" s="50" t="s">
        <v>113</v>
      </c>
      <c r="F26" s="50" t="s">
        <v>113</v>
      </c>
      <c r="G26" s="50" t="s">
        <v>113</v>
      </c>
      <c r="H26" s="50" t="s">
        <v>113</v>
      </c>
      <c r="I26" s="50" t="s">
        <v>113</v>
      </c>
      <c r="J26" s="50" t="s">
        <v>113</v>
      </c>
      <c r="K26" s="50" t="s">
        <v>113</v>
      </c>
      <c r="L26" s="50" t="s">
        <v>113</v>
      </c>
      <c r="M26" s="50" t="s">
        <v>113</v>
      </c>
      <c r="N26" s="50" t="s">
        <v>113</v>
      </c>
      <c r="O26" s="50" t="s">
        <v>113</v>
      </c>
      <c r="P26" s="50" t="s">
        <v>113</v>
      </c>
    </row>
    <row r="27" spans="1:17" s="18" customFormat="1" ht="46.5" customHeight="1" x14ac:dyDescent="0.35">
      <c r="A27" s="56" t="s">
        <v>86</v>
      </c>
      <c r="B27" s="14" t="s">
        <v>67</v>
      </c>
      <c r="C27" s="50"/>
      <c r="D27" s="30" t="s">
        <v>124</v>
      </c>
      <c r="E27" s="50"/>
      <c r="F27" s="50" t="s">
        <v>66</v>
      </c>
      <c r="G27" s="15" t="s">
        <v>31</v>
      </c>
      <c r="H27" s="20"/>
      <c r="I27" s="17"/>
      <c r="J27" s="50"/>
      <c r="K27" s="30" t="s">
        <v>124</v>
      </c>
      <c r="L27" s="50"/>
      <c r="M27" s="50" t="s">
        <v>66</v>
      </c>
      <c r="N27" s="15" t="s">
        <v>31</v>
      </c>
      <c r="O27" s="20"/>
      <c r="P27" s="17"/>
    </row>
    <row r="28" spans="1:17" s="18" customFormat="1" ht="49.5" customHeight="1" x14ac:dyDescent="0.35">
      <c r="A28" s="56" t="s">
        <v>87</v>
      </c>
      <c r="B28" s="14" t="s">
        <v>68</v>
      </c>
      <c r="C28" s="50"/>
      <c r="D28" s="30" t="s">
        <v>124</v>
      </c>
      <c r="E28" s="50"/>
      <c r="F28" s="50" t="s">
        <v>66</v>
      </c>
      <c r="G28" s="15" t="s">
        <v>31</v>
      </c>
      <c r="H28" s="20"/>
      <c r="I28" s="17"/>
      <c r="J28" s="50"/>
      <c r="K28" s="30" t="s">
        <v>124</v>
      </c>
      <c r="L28" s="50"/>
      <c r="M28" s="50" t="s">
        <v>66</v>
      </c>
      <c r="N28" s="15" t="s">
        <v>31</v>
      </c>
      <c r="O28" s="20"/>
      <c r="P28" s="17"/>
    </row>
    <row r="29" spans="1:17" s="18" customFormat="1" ht="16.5" customHeight="1" x14ac:dyDescent="0.35">
      <c r="A29" s="56"/>
      <c r="B29" s="14" t="s">
        <v>1</v>
      </c>
      <c r="C29" s="50"/>
      <c r="D29" s="30"/>
      <c r="E29" s="50"/>
      <c r="F29" s="50"/>
      <c r="G29" s="15"/>
      <c r="H29" s="20"/>
      <c r="I29" s="17"/>
      <c r="J29" s="50"/>
      <c r="K29" s="30"/>
      <c r="L29" s="50"/>
      <c r="M29" s="50"/>
      <c r="N29" s="15"/>
      <c r="O29" s="20"/>
      <c r="P29" s="17"/>
    </row>
    <row r="30" spans="1:17" s="18" customFormat="1" ht="46.5" x14ac:dyDescent="0.35">
      <c r="A30" s="56" t="s">
        <v>88</v>
      </c>
      <c r="B30" s="14" t="s">
        <v>129</v>
      </c>
      <c r="C30" s="50" t="s">
        <v>113</v>
      </c>
      <c r="D30" s="50" t="s">
        <v>113</v>
      </c>
      <c r="E30" s="50" t="s">
        <v>113</v>
      </c>
      <c r="F30" s="50" t="s">
        <v>113</v>
      </c>
      <c r="G30" s="50" t="s">
        <v>113</v>
      </c>
      <c r="H30" s="50" t="s">
        <v>113</v>
      </c>
      <c r="I30" s="50" t="s">
        <v>113</v>
      </c>
      <c r="J30" s="50" t="s">
        <v>113</v>
      </c>
      <c r="K30" s="50" t="s">
        <v>113</v>
      </c>
      <c r="L30" s="50" t="s">
        <v>113</v>
      </c>
      <c r="M30" s="50" t="s">
        <v>113</v>
      </c>
      <c r="N30" s="50" t="s">
        <v>113</v>
      </c>
      <c r="O30" s="50" t="s">
        <v>113</v>
      </c>
      <c r="P30" s="50" t="s">
        <v>113</v>
      </c>
    </row>
    <row r="31" spans="1:17" s="18" customFormat="1" ht="31" x14ac:dyDescent="0.35">
      <c r="A31" s="56" t="s">
        <v>90</v>
      </c>
      <c r="B31" s="14" t="s">
        <v>71</v>
      </c>
      <c r="C31" s="50"/>
      <c r="D31" s="50" t="s">
        <v>30</v>
      </c>
      <c r="E31" s="50"/>
      <c r="F31" s="50" t="s">
        <v>19</v>
      </c>
      <c r="G31" s="16" t="s">
        <v>33</v>
      </c>
      <c r="H31" s="20"/>
      <c r="I31" s="17"/>
      <c r="J31" s="50"/>
      <c r="K31" s="50" t="s">
        <v>30</v>
      </c>
      <c r="L31" s="50"/>
      <c r="M31" s="50" t="s">
        <v>19</v>
      </c>
      <c r="N31" s="16" t="s">
        <v>33</v>
      </c>
      <c r="O31" s="20"/>
      <c r="P31" s="17"/>
    </row>
    <row r="32" spans="1:17" s="18" customFormat="1" ht="31" x14ac:dyDescent="0.35">
      <c r="A32" s="56" t="s">
        <v>91</v>
      </c>
      <c r="B32" s="14" t="s">
        <v>72</v>
      </c>
      <c r="C32" s="50"/>
      <c r="D32" s="50" t="s">
        <v>30</v>
      </c>
      <c r="E32" s="50"/>
      <c r="F32" s="50" t="s">
        <v>19</v>
      </c>
      <c r="G32" s="16" t="s">
        <v>33</v>
      </c>
      <c r="H32" s="20"/>
      <c r="I32" s="17"/>
      <c r="J32" s="50"/>
      <c r="K32" s="50" t="s">
        <v>30</v>
      </c>
      <c r="L32" s="50"/>
      <c r="M32" s="50" t="s">
        <v>19</v>
      </c>
      <c r="N32" s="16" t="s">
        <v>33</v>
      </c>
      <c r="O32" s="20"/>
      <c r="P32" s="17"/>
    </row>
    <row r="33" spans="1:16" s="18" customFormat="1" ht="14.25" customHeight="1" x14ac:dyDescent="0.35">
      <c r="A33" s="56"/>
      <c r="B33" s="14" t="s">
        <v>1</v>
      </c>
      <c r="C33" s="50"/>
      <c r="D33" s="50"/>
      <c r="E33" s="50"/>
      <c r="F33" s="50"/>
      <c r="G33" s="16"/>
      <c r="H33" s="20"/>
      <c r="I33" s="17"/>
      <c r="J33" s="50"/>
      <c r="K33" s="50"/>
      <c r="L33" s="50"/>
      <c r="M33" s="50"/>
      <c r="N33" s="16"/>
      <c r="O33" s="20"/>
      <c r="P33" s="17"/>
    </row>
    <row r="34" spans="1:16" s="18" customFormat="1" ht="33" customHeight="1" x14ac:dyDescent="0.35">
      <c r="A34" s="56" t="s">
        <v>89</v>
      </c>
      <c r="B34" s="14" t="s">
        <v>130</v>
      </c>
      <c r="C34" s="50" t="s">
        <v>113</v>
      </c>
      <c r="D34" s="50" t="s">
        <v>113</v>
      </c>
      <c r="E34" s="50" t="s">
        <v>113</v>
      </c>
      <c r="F34" s="50" t="s">
        <v>113</v>
      </c>
      <c r="G34" s="50" t="s">
        <v>113</v>
      </c>
      <c r="H34" s="50" t="s">
        <v>113</v>
      </c>
      <c r="I34" s="50" t="s">
        <v>113</v>
      </c>
      <c r="J34" s="50" t="s">
        <v>113</v>
      </c>
      <c r="K34" s="50" t="s">
        <v>113</v>
      </c>
      <c r="L34" s="50" t="s">
        <v>113</v>
      </c>
      <c r="M34" s="50" t="s">
        <v>113</v>
      </c>
      <c r="N34" s="50" t="s">
        <v>113</v>
      </c>
      <c r="O34" s="50" t="s">
        <v>113</v>
      </c>
      <c r="P34" s="50" t="s">
        <v>113</v>
      </c>
    </row>
    <row r="35" spans="1:16" s="18" customFormat="1" ht="34.5" customHeight="1" x14ac:dyDescent="0.35">
      <c r="A35" s="56" t="s">
        <v>92</v>
      </c>
      <c r="B35" s="14" t="s">
        <v>73</v>
      </c>
      <c r="C35" s="19"/>
      <c r="D35" s="50" t="s">
        <v>125</v>
      </c>
      <c r="E35" s="20"/>
      <c r="F35" s="50" t="s">
        <v>11</v>
      </c>
      <c r="G35" s="16" t="s">
        <v>34</v>
      </c>
      <c r="H35" s="20"/>
      <c r="I35" s="17"/>
      <c r="J35" s="19"/>
      <c r="K35" s="50" t="s">
        <v>125</v>
      </c>
      <c r="L35" s="20"/>
      <c r="M35" s="50" t="s">
        <v>11</v>
      </c>
      <c r="N35" s="16" t="s">
        <v>34</v>
      </c>
      <c r="O35" s="20"/>
      <c r="P35" s="17"/>
    </row>
    <row r="36" spans="1:16" s="18" customFormat="1" ht="41.25" customHeight="1" x14ac:dyDescent="0.35">
      <c r="A36" s="56" t="s">
        <v>93</v>
      </c>
      <c r="B36" s="14" t="s">
        <v>74</v>
      </c>
      <c r="C36" s="19"/>
      <c r="D36" s="50" t="s">
        <v>125</v>
      </c>
      <c r="E36" s="20"/>
      <c r="F36" s="50" t="s">
        <v>11</v>
      </c>
      <c r="G36" s="16" t="s">
        <v>34</v>
      </c>
      <c r="H36" s="20"/>
      <c r="I36" s="17"/>
      <c r="J36" s="19"/>
      <c r="K36" s="50" t="s">
        <v>125</v>
      </c>
      <c r="L36" s="20"/>
      <c r="M36" s="50" t="s">
        <v>11</v>
      </c>
      <c r="N36" s="16" t="s">
        <v>34</v>
      </c>
      <c r="O36" s="20"/>
      <c r="P36" s="17"/>
    </row>
    <row r="37" spans="1:16" s="18" customFormat="1" x14ac:dyDescent="0.35">
      <c r="A37" s="56"/>
      <c r="B37" s="14" t="s">
        <v>1</v>
      </c>
      <c r="C37" s="19"/>
      <c r="D37" s="50"/>
      <c r="E37" s="20"/>
      <c r="F37" s="50"/>
      <c r="G37" s="16"/>
      <c r="H37" s="20"/>
      <c r="I37" s="17"/>
      <c r="J37" s="19"/>
      <c r="K37" s="50"/>
      <c r="L37" s="20"/>
      <c r="M37" s="50"/>
      <c r="N37" s="16"/>
      <c r="O37" s="20"/>
      <c r="P37" s="17"/>
    </row>
    <row r="38" spans="1:16" s="18" customFormat="1" ht="46.5" x14ac:dyDescent="0.35">
      <c r="A38" s="56">
        <v>4</v>
      </c>
      <c r="B38" s="14" t="s">
        <v>4</v>
      </c>
      <c r="C38" s="50"/>
      <c r="D38" s="50" t="s">
        <v>76</v>
      </c>
      <c r="E38" s="21" t="s">
        <v>94</v>
      </c>
      <c r="F38" s="21" t="s">
        <v>29</v>
      </c>
      <c r="G38" s="16" t="s">
        <v>35</v>
      </c>
      <c r="H38" s="20"/>
      <c r="I38" s="17"/>
      <c r="J38" s="50"/>
      <c r="K38" s="50" t="s">
        <v>76</v>
      </c>
      <c r="L38" s="21" t="s">
        <v>94</v>
      </c>
      <c r="M38" s="21" t="s">
        <v>29</v>
      </c>
      <c r="N38" s="16" t="s">
        <v>35</v>
      </c>
      <c r="O38" s="20"/>
      <c r="P38" s="17"/>
    </row>
    <row r="39" spans="1:16" s="18" customFormat="1" ht="46.5" x14ac:dyDescent="0.35">
      <c r="A39" s="56">
        <v>5</v>
      </c>
      <c r="B39" s="14" t="s">
        <v>81</v>
      </c>
      <c r="C39" s="50"/>
      <c r="D39" s="50" t="s">
        <v>113</v>
      </c>
      <c r="E39" s="21" t="s">
        <v>95</v>
      </c>
      <c r="F39" s="21" t="s">
        <v>29</v>
      </c>
      <c r="G39" s="16" t="s">
        <v>36</v>
      </c>
      <c r="H39" s="3" t="s">
        <v>113</v>
      </c>
      <c r="I39" s="3" t="s">
        <v>113</v>
      </c>
      <c r="J39" s="50"/>
      <c r="K39" s="50" t="s">
        <v>113</v>
      </c>
      <c r="L39" s="21" t="s">
        <v>95</v>
      </c>
      <c r="M39" s="21" t="s">
        <v>29</v>
      </c>
      <c r="N39" s="16" t="s">
        <v>36</v>
      </c>
      <c r="O39" s="3" t="s">
        <v>113</v>
      </c>
      <c r="P39" s="3" t="s">
        <v>113</v>
      </c>
    </row>
    <row r="40" spans="1:16" s="18" customFormat="1" ht="62" x14ac:dyDescent="0.35">
      <c r="A40" s="56" t="s">
        <v>96</v>
      </c>
      <c r="B40" s="14" t="s">
        <v>69</v>
      </c>
      <c r="C40" s="50"/>
      <c r="D40" s="50" t="s">
        <v>113</v>
      </c>
      <c r="E40" s="21"/>
      <c r="F40" s="21" t="s">
        <v>29</v>
      </c>
      <c r="G40" s="16" t="s">
        <v>36</v>
      </c>
      <c r="H40" s="3" t="s">
        <v>113</v>
      </c>
      <c r="I40" s="3" t="s">
        <v>113</v>
      </c>
      <c r="J40" s="50"/>
      <c r="K40" s="50" t="s">
        <v>113</v>
      </c>
      <c r="L40" s="21"/>
      <c r="M40" s="21" t="s">
        <v>29</v>
      </c>
      <c r="N40" s="16" t="s">
        <v>36</v>
      </c>
      <c r="O40" s="3" t="s">
        <v>113</v>
      </c>
      <c r="P40" s="3" t="s">
        <v>113</v>
      </c>
    </row>
    <row r="41" spans="1:16" s="18" customFormat="1" ht="62" x14ac:dyDescent="0.35">
      <c r="A41" s="56" t="s">
        <v>97</v>
      </c>
      <c r="B41" s="14" t="s">
        <v>70</v>
      </c>
      <c r="C41" s="50"/>
      <c r="D41" s="50" t="s">
        <v>113</v>
      </c>
      <c r="E41" s="21"/>
      <c r="F41" s="21" t="s">
        <v>29</v>
      </c>
      <c r="G41" s="16" t="s">
        <v>36</v>
      </c>
      <c r="H41" s="3" t="s">
        <v>113</v>
      </c>
      <c r="I41" s="3" t="s">
        <v>113</v>
      </c>
      <c r="J41" s="50"/>
      <c r="K41" s="50" t="s">
        <v>113</v>
      </c>
      <c r="L41" s="21"/>
      <c r="M41" s="21" t="s">
        <v>29</v>
      </c>
      <c r="N41" s="16" t="s">
        <v>36</v>
      </c>
      <c r="O41" s="3" t="s">
        <v>113</v>
      </c>
      <c r="P41" s="3" t="s">
        <v>113</v>
      </c>
    </row>
    <row r="42" spans="1:16" s="18" customFormat="1" ht="18.5" x14ac:dyDescent="0.35">
      <c r="A42" s="56" t="s">
        <v>1</v>
      </c>
      <c r="B42" s="14" t="s">
        <v>1</v>
      </c>
      <c r="C42" s="50"/>
      <c r="D42" s="50" t="s">
        <v>113</v>
      </c>
      <c r="E42" s="21"/>
      <c r="F42" s="21" t="s">
        <v>29</v>
      </c>
      <c r="G42" s="16" t="s">
        <v>36</v>
      </c>
      <c r="H42" s="3" t="s">
        <v>113</v>
      </c>
      <c r="I42" s="3" t="s">
        <v>113</v>
      </c>
      <c r="J42" s="50"/>
      <c r="K42" s="50" t="s">
        <v>113</v>
      </c>
      <c r="L42" s="21"/>
      <c r="M42" s="21" t="s">
        <v>29</v>
      </c>
      <c r="N42" s="16" t="s">
        <v>36</v>
      </c>
      <c r="O42" s="3" t="s">
        <v>113</v>
      </c>
      <c r="P42" s="3" t="s">
        <v>113</v>
      </c>
    </row>
    <row r="43" spans="1:16" s="18" customFormat="1" ht="18.5" x14ac:dyDescent="0.35">
      <c r="A43" s="56" t="s">
        <v>98</v>
      </c>
      <c r="B43" s="14" t="s">
        <v>67</v>
      </c>
      <c r="C43" s="50"/>
      <c r="D43" s="50" t="s">
        <v>113</v>
      </c>
      <c r="E43" s="21"/>
      <c r="F43" s="21" t="s">
        <v>29</v>
      </c>
      <c r="G43" s="16" t="s">
        <v>36</v>
      </c>
      <c r="H43" s="3" t="s">
        <v>113</v>
      </c>
      <c r="I43" s="3" t="s">
        <v>113</v>
      </c>
      <c r="J43" s="50"/>
      <c r="K43" s="50" t="s">
        <v>113</v>
      </c>
      <c r="L43" s="21"/>
      <c r="M43" s="21" t="s">
        <v>29</v>
      </c>
      <c r="N43" s="16" t="s">
        <v>36</v>
      </c>
      <c r="O43" s="3" t="s">
        <v>113</v>
      </c>
      <c r="P43" s="3" t="s">
        <v>113</v>
      </c>
    </row>
    <row r="44" spans="1:16" s="18" customFormat="1" ht="18.5" x14ac:dyDescent="0.35">
      <c r="A44" s="56" t="s">
        <v>98</v>
      </c>
      <c r="B44" s="14" t="s">
        <v>68</v>
      </c>
      <c r="C44" s="50"/>
      <c r="D44" s="50" t="s">
        <v>113</v>
      </c>
      <c r="E44" s="21"/>
      <c r="F44" s="21" t="s">
        <v>29</v>
      </c>
      <c r="G44" s="16" t="s">
        <v>36</v>
      </c>
      <c r="H44" s="3" t="s">
        <v>113</v>
      </c>
      <c r="I44" s="3" t="s">
        <v>113</v>
      </c>
      <c r="J44" s="50"/>
      <c r="K44" s="50" t="s">
        <v>113</v>
      </c>
      <c r="L44" s="21"/>
      <c r="M44" s="21" t="s">
        <v>29</v>
      </c>
      <c r="N44" s="16" t="s">
        <v>36</v>
      </c>
      <c r="O44" s="3" t="s">
        <v>113</v>
      </c>
      <c r="P44" s="3" t="s">
        <v>113</v>
      </c>
    </row>
    <row r="45" spans="1:16" s="18" customFormat="1" ht="18.5" x14ac:dyDescent="0.35">
      <c r="A45" s="56"/>
      <c r="B45" s="14" t="s">
        <v>1</v>
      </c>
      <c r="C45" s="50"/>
      <c r="D45" s="50" t="s">
        <v>113</v>
      </c>
      <c r="E45" s="21"/>
      <c r="F45" s="21" t="s">
        <v>29</v>
      </c>
      <c r="G45" s="16" t="s">
        <v>36</v>
      </c>
      <c r="H45" s="3" t="s">
        <v>113</v>
      </c>
      <c r="I45" s="3" t="s">
        <v>113</v>
      </c>
      <c r="J45" s="50"/>
      <c r="K45" s="50" t="s">
        <v>113</v>
      </c>
      <c r="L45" s="21"/>
      <c r="M45" s="21" t="s">
        <v>29</v>
      </c>
      <c r="N45" s="16" t="s">
        <v>36</v>
      </c>
      <c r="O45" s="3" t="s">
        <v>113</v>
      </c>
      <c r="P45" s="3" t="s">
        <v>113</v>
      </c>
    </row>
    <row r="46" spans="1:16" s="18" customFormat="1" ht="18.5" x14ac:dyDescent="0.35">
      <c r="A46" s="56" t="s">
        <v>98</v>
      </c>
      <c r="B46" s="14" t="s">
        <v>71</v>
      </c>
      <c r="C46" s="50"/>
      <c r="D46" s="50" t="s">
        <v>113</v>
      </c>
      <c r="E46" s="21"/>
      <c r="F46" s="21" t="s">
        <v>29</v>
      </c>
      <c r="G46" s="16" t="s">
        <v>36</v>
      </c>
      <c r="H46" s="3" t="s">
        <v>113</v>
      </c>
      <c r="I46" s="3" t="s">
        <v>113</v>
      </c>
      <c r="J46" s="50"/>
      <c r="K46" s="50" t="s">
        <v>113</v>
      </c>
      <c r="L46" s="21"/>
      <c r="M46" s="21" t="s">
        <v>29</v>
      </c>
      <c r="N46" s="16" t="s">
        <v>36</v>
      </c>
      <c r="O46" s="3" t="s">
        <v>113</v>
      </c>
      <c r="P46" s="3" t="s">
        <v>113</v>
      </c>
    </row>
    <row r="47" spans="1:16" s="18" customFormat="1" ht="18.5" x14ac:dyDescent="0.35">
      <c r="A47" s="56" t="s">
        <v>98</v>
      </c>
      <c r="B47" s="14" t="s">
        <v>72</v>
      </c>
      <c r="C47" s="50"/>
      <c r="D47" s="50" t="s">
        <v>113</v>
      </c>
      <c r="E47" s="21"/>
      <c r="F47" s="21" t="s">
        <v>29</v>
      </c>
      <c r="G47" s="16" t="s">
        <v>36</v>
      </c>
      <c r="H47" s="3" t="s">
        <v>113</v>
      </c>
      <c r="I47" s="3" t="s">
        <v>113</v>
      </c>
      <c r="J47" s="50"/>
      <c r="K47" s="50" t="s">
        <v>113</v>
      </c>
      <c r="L47" s="21"/>
      <c r="M47" s="21" t="s">
        <v>29</v>
      </c>
      <c r="N47" s="16" t="s">
        <v>36</v>
      </c>
      <c r="O47" s="3" t="s">
        <v>113</v>
      </c>
      <c r="P47" s="3" t="s">
        <v>113</v>
      </c>
    </row>
    <row r="48" spans="1:16" s="18" customFormat="1" ht="18.5" x14ac:dyDescent="0.35">
      <c r="A48" s="56"/>
      <c r="B48" s="14" t="s">
        <v>1</v>
      </c>
      <c r="C48" s="50"/>
      <c r="D48" s="50" t="s">
        <v>113</v>
      </c>
      <c r="E48" s="21"/>
      <c r="F48" s="21" t="s">
        <v>29</v>
      </c>
      <c r="G48" s="16" t="s">
        <v>36</v>
      </c>
      <c r="H48" s="3" t="s">
        <v>113</v>
      </c>
      <c r="I48" s="3" t="s">
        <v>113</v>
      </c>
      <c r="J48" s="50"/>
      <c r="K48" s="50" t="s">
        <v>113</v>
      </c>
      <c r="L48" s="21"/>
      <c r="M48" s="21" t="s">
        <v>29</v>
      </c>
      <c r="N48" s="16" t="s">
        <v>36</v>
      </c>
      <c r="O48" s="3" t="s">
        <v>113</v>
      </c>
      <c r="P48" s="3" t="s">
        <v>113</v>
      </c>
    </row>
    <row r="49" spans="1:16" s="18" customFormat="1" ht="99" customHeight="1" x14ac:dyDescent="0.35">
      <c r="A49" s="56" t="s">
        <v>98</v>
      </c>
      <c r="B49" s="14" t="s">
        <v>102</v>
      </c>
      <c r="C49" s="50"/>
      <c r="D49" s="50" t="s">
        <v>100</v>
      </c>
      <c r="E49" s="21"/>
      <c r="F49" s="21" t="s">
        <v>29</v>
      </c>
      <c r="G49" s="16" t="s">
        <v>36</v>
      </c>
      <c r="H49" s="3" t="s">
        <v>113</v>
      </c>
      <c r="I49" s="3" t="s">
        <v>113</v>
      </c>
      <c r="J49" s="50"/>
      <c r="K49" s="50" t="s">
        <v>100</v>
      </c>
      <c r="L49" s="21"/>
      <c r="M49" s="21" t="s">
        <v>29</v>
      </c>
      <c r="N49" s="16" t="s">
        <v>36</v>
      </c>
      <c r="O49" s="3" t="s">
        <v>113</v>
      </c>
      <c r="P49" s="3" t="s">
        <v>113</v>
      </c>
    </row>
    <row r="50" spans="1:16" s="18" customFormat="1" ht="31" x14ac:dyDescent="0.35">
      <c r="A50" s="56" t="s">
        <v>98</v>
      </c>
      <c r="B50" s="14" t="s">
        <v>83</v>
      </c>
      <c r="C50" s="50"/>
      <c r="D50" s="50" t="s">
        <v>99</v>
      </c>
      <c r="E50" s="21"/>
      <c r="F50" s="21" t="s">
        <v>29</v>
      </c>
      <c r="G50" s="16" t="s">
        <v>36</v>
      </c>
      <c r="H50" s="3" t="s">
        <v>113</v>
      </c>
      <c r="I50" s="3" t="s">
        <v>113</v>
      </c>
      <c r="J50" s="50"/>
      <c r="K50" s="50" t="s">
        <v>99</v>
      </c>
      <c r="L50" s="21"/>
      <c r="M50" s="21" t="s">
        <v>29</v>
      </c>
      <c r="N50" s="16" t="s">
        <v>36</v>
      </c>
      <c r="O50" s="3" t="s">
        <v>113</v>
      </c>
      <c r="P50" s="3" t="s">
        <v>113</v>
      </c>
    </row>
    <row r="51" spans="1:16" s="18" customFormat="1" x14ac:dyDescent="0.35">
      <c r="A51" s="56">
        <v>6</v>
      </c>
      <c r="B51" s="14" t="s">
        <v>5</v>
      </c>
      <c r="C51" s="50"/>
      <c r="D51" s="50" t="s">
        <v>21</v>
      </c>
      <c r="E51" s="50">
        <v>1</v>
      </c>
      <c r="F51" s="50" t="s">
        <v>19</v>
      </c>
      <c r="G51" s="16" t="s">
        <v>37</v>
      </c>
      <c r="H51" s="20"/>
      <c r="I51" s="17"/>
      <c r="J51" s="50"/>
      <c r="K51" s="50" t="s">
        <v>21</v>
      </c>
      <c r="L51" s="50">
        <v>1</v>
      </c>
      <c r="M51" s="50" t="s">
        <v>19</v>
      </c>
      <c r="N51" s="16" t="s">
        <v>37</v>
      </c>
      <c r="O51" s="20"/>
      <c r="P51" s="17"/>
    </row>
    <row r="52" spans="1:16" s="18" customFormat="1" x14ac:dyDescent="0.35">
      <c r="A52" s="56">
        <v>7</v>
      </c>
      <c r="B52" s="14" t="s">
        <v>6</v>
      </c>
      <c r="C52" s="50"/>
      <c r="D52" s="50" t="s">
        <v>17</v>
      </c>
      <c r="E52" s="50">
        <v>1</v>
      </c>
      <c r="F52" s="50" t="s">
        <v>19</v>
      </c>
      <c r="G52" s="16" t="s">
        <v>38</v>
      </c>
      <c r="H52" s="20"/>
      <c r="I52" s="17"/>
      <c r="J52" s="50"/>
      <c r="K52" s="50" t="s">
        <v>17</v>
      </c>
      <c r="L52" s="50">
        <v>1</v>
      </c>
      <c r="M52" s="50" t="s">
        <v>19</v>
      </c>
      <c r="N52" s="16" t="s">
        <v>38</v>
      </c>
      <c r="O52" s="20"/>
      <c r="P52" s="17"/>
    </row>
    <row r="53" spans="1:16" s="18" customFormat="1" ht="45.75" customHeight="1" x14ac:dyDescent="0.35">
      <c r="A53" s="56"/>
      <c r="B53" s="14" t="s">
        <v>75</v>
      </c>
      <c r="C53" s="50" t="s">
        <v>113</v>
      </c>
      <c r="D53" s="50" t="s">
        <v>113</v>
      </c>
      <c r="E53" s="50" t="s">
        <v>113</v>
      </c>
      <c r="F53" s="50" t="s">
        <v>113</v>
      </c>
      <c r="G53" s="50" t="s">
        <v>113</v>
      </c>
      <c r="H53" s="50" t="s">
        <v>113</v>
      </c>
      <c r="I53" s="50"/>
      <c r="J53" s="50" t="s">
        <v>113</v>
      </c>
      <c r="K53" s="50" t="s">
        <v>113</v>
      </c>
      <c r="L53" s="50" t="s">
        <v>113</v>
      </c>
      <c r="M53" s="50" t="s">
        <v>113</v>
      </c>
      <c r="N53" s="50" t="s">
        <v>113</v>
      </c>
      <c r="O53" s="50" t="s">
        <v>113</v>
      </c>
      <c r="P53" s="50"/>
    </row>
    <row r="54" spans="1:16" ht="18.75" customHeight="1" x14ac:dyDescent="0.35">
      <c r="A54" s="67"/>
      <c r="B54" s="67"/>
      <c r="C54" s="67"/>
      <c r="D54" s="67"/>
      <c r="E54" s="67"/>
      <c r="F54" s="67"/>
      <c r="G54" s="67"/>
    </row>
    <row r="55" spans="1:16" ht="41.25" customHeight="1" x14ac:dyDescent="0.35">
      <c r="A55" s="67"/>
      <c r="B55" s="67"/>
      <c r="C55" s="67"/>
      <c r="D55" s="67"/>
      <c r="E55" s="67"/>
      <c r="F55" s="67"/>
      <c r="G55" s="67"/>
    </row>
    <row r="56" spans="1:16" ht="38.25" customHeight="1" x14ac:dyDescent="0.35">
      <c r="A56" s="67"/>
      <c r="B56" s="67"/>
      <c r="C56" s="67"/>
      <c r="D56" s="67"/>
      <c r="E56" s="67"/>
      <c r="F56" s="67"/>
      <c r="G56" s="67"/>
      <c r="H56" s="6"/>
    </row>
    <row r="57" spans="1:16" ht="18.75" customHeight="1" x14ac:dyDescent="0.35">
      <c r="A57" s="68"/>
      <c r="B57" s="68"/>
      <c r="C57" s="68"/>
      <c r="D57" s="68"/>
      <c r="E57" s="68"/>
      <c r="F57" s="68"/>
      <c r="G57" s="68"/>
    </row>
    <row r="58" spans="1:16" ht="217.5" customHeight="1" x14ac:dyDescent="0.35">
      <c r="A58" s="63"/>
      <c r="B58" s="66"/>
      <c r="C58" s="66"/>
      <c r="D58" s="66"/>
      <c r="E58" s="66"/>
      <c r="F58" s="66"/>
      <c r="G58" s="66"/>
    </row>
    <row r="59" spans="1:16" ht="53.25" customHeight="1" x14ac:dyDescent="0.35">
      <c r="A59" s="63"/>
      <c r="B59" s="64"/>
      <c r="C59" s="64"/>
      <c r="D59" s="64"/>
      <c r="E59" s="64"/>
      <c r="F59" s="64"/>
      <c r="G59" s="64"/>
    </row>
    <row r="60" spans="1:16" x14ac:dyDescent="0.35">
      <c r="A60" s="65"/>
      <c r="B60" s="65"/>
      <c r="C60" s="65"/>
      <c r="D60" s="65"/>
      <c r="E60" s="65"/>
      <c r="F60" s="65"/>
      <c r="G60" s="65"/>
    </row>
    <row r="61" spans="1:16" x14ac:dyDescent="0.35">
      <c r="B61" s="6"/>
    </row>
    <row r="65" spans="2:2" x14ac:dyDescent="0.35">
      <c r="B65" s="6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8"/>
  <sheetViews>
    <sheetView view="pageBreakPreview" zoomScale="70" zoomScaleNormal="70" zoomScaleSheetLayoutView="70" workbookViewId="0">
      <selection activeCell="H12" sqref="H12"/>
    </sheetView>
  </sheetViews>
  <sheetFormatPr defaultColWidth="9" defaultRowHeight="15.5" x14ac:dyDescent="0.35"/>
  <cols>
    <col min="1" max="1" width="11" style="52" customWidth="1"/>
    <col min="2" max="2" width="26.33203125" style="4" customWidth="1"/>
    <col min="3" max="3" width="14" style="7" customWidth="1"/>
    <col min="4" max="4" width="23.5" style="4" customWidth="1"/>
    <col min="5" max="5" width="13.58203125" style="7" customWidth="1"/>
    <col min="6" max="6" width="10.83203125" style="7" customWidth="1"/>
    <col min="7" max="7" width="13.83203125" style="49" customWidth="1"/>
    <col min="8" max="8" width="16.75" style="49" customWidth="1"/>
    <col min="9" max="9" width="15.08203125" style="5" customWidth="1"/>
    <col min="10" max="10" width="14" style="6" customWidth="1"/>
    <col min="11" max="11" width="22.33203125" style="6" customWidth="1"/>
    <col min="12" max="12" width="13.5" style="6" customWidth="1"/>
    <col min="13" max="13" width="10.83203125" style="6" customWidth="1"/>
    <col min="14" max="14" width="13.83203125" style="6" customWidth="1"/>
    <col min="15" max="15" width="16.75" style="6" customWidth="1"/>
    <col min="16" max="16" width="15.08203125" style="6" customWidth="1"/>
    <col min="17" max="16384" width="9" style="6"/>
  </cols>
  <sheetData>
    <row r="1" spans="1:16" s="18" customFormat="1" x14ac:dyDescent="0.35">
      <c r="A1" s="57"/>
      <c r="B1" s="24"/>
      <c r="C1" s="8"/>
      <c r="D1" s="11"/>
      <c r="E1" s="11"/>
      <c r="F1" s="11"/>
      <c r="G1" s="23"/>
      <c r="H1" s="23"/>
      <c r="I1" s="25"/>
      <c r="J1" s="5"/>
      <c r="K1" s="6"/>
      <c r="L1" s="6"/>
    </row>
    <row r="2" spans="1:16" s="18" customFormat="1" x14ac:dyDescent="0.35">
      <c r="A2" s="69" t="s">
        <v>15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</row>
    <row r="3" spans="1:16" s="18" customFormat="1" x14ac:dyDescent="0.35">
      <c r="A3" s="80" t="s">
        <v>0</v>
      </c>
      <c r="B3" s="81" t="s">
        <v>2</v>
      </c>
      <c r="C3" s="82" t="s">
        <v>43</v>
      </c>
      <c r="D3" s="82"/>
      <c r="E3" s="82"/>
      <c r="F3" s="82"/>
      <c r="G3" s="82"/>
      <c r="H3" s="82"/>
      <c r="I3" s="82"/>
      <c r="J3" s="82" t="s">
        <v>44</v>
      </c>
      <c r="K3" s="82"/>
      <c r="L3" s="82"/>
      <c r="M3" s="82"/>
      <c r="N3" s="82"/>
      <c r="O3" s="82"/>
      <c r="P3" s="82"/>
    </row>
    <row r="4" spans="1:16" s="18" customFormat="1" ht="47.25" customHeight="1" x14ac:dyDescent="0.35">
      <c r="A4" s="80"/>
      <c r="B4" s="81"/>
      <c r="C4" s="81" t="s">
        <v>65</v>
      </c>
      <c r="D4" s="81"/>
      <c r="E4" s="81"/>
      <c r="F4" s="81"/>
      <c r="G4" s="81"/>
      <c r="H4" s="81"/>
      <c r="I4" s="81"/>
      <c r="J4" s="81" t="s">
        <v>65</v>
      </c>
      <c r="K4" s="81"/>
      <c r="L4" s="81"/>
      <c r="M4" s="81"/>
      <c r="N4" s="81"/>
      <c r="O4" s="81"/>
      <c r="P4" s="81"/>
    </row>
    <row r="5" spans="1:16" ht="33.75" customHeight="1" x14ac:dyDescent="0.35">
      <c r="A5" s="80"/>
      <c r="B5" s="81"/>
      <c r="C5" s="81" t="s">
        <v>12</v>
      </c>
      <c r="D5" s="81"/>
      <c r="E5" s="81"/>
      <c r="F5" s="81"/>
      <c r="G5" s="81" t="s">
        <v>114</v>
      </c>
      <c r="H5" s="81"/>
      <c r="I5" s="81"/>
      <c r="J5" s="81" t="s">
        <v>12</v>
      </c>
      <c r="K5" s="81"/>
      <c r="L5" s="81"/>
      <c r="M5" s="81"/>
      <c r="N5" s="81" t="s">
        <v>114</v>
      </c>
      <c r="O5" s="81"/>
      <c r="P5" s="81"/>
    </row>
    <row r="6" spans="1:16" s="8" customFormat="1" ht="62" x14ac:dyDescent="0.35">
      <c r="A6" s="80"/>
      <c r="B6" s="81"/>
      <c r="C6" s="50" t="s">
        <v>28</v>
      </c>
      <c r="D6" s="50" t="s">
        <v>8</v>
      </c>
      <c r="E6" s="50" t="s">
        <v>105</v>
      </c>
      <c r="F6" s="50" t="s">
        <v>10</v>
      </c>
      <c r="G6" s="50" t="s">
        <v>13</v>
      </c>
      <c r="H6" s="50" t="s">
        <v>51</v>
      </c>
      <c r="I6" s="12" t="s">
        <v>52</v>
      </c>
      <c r="J6" s="50" t="s">
        <v>28</v>
      </c>
      <c r="K6" s="50" t="s">
        <v>8</v>
      </c>
      <c r="L6" s="50" t="s">
        <v>105</v>
      </c>
      <c r="M6" s="50" t="s">
        <v>10</v>
      </c>
      <c r="N6" s="50" t="s">
        <v>13</v>
      </c>
      <c r="O6" s="50" t="s">
        <v>53</v>
      </c>
      <c r="P6" s="12" t="s">
        <v>52</v>
      </c>
    </row>
    <row r="7" spans="1:16" s="11" customFormat="1" x14ac:dyDescent="0.35">
      <c r="A7" s="54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2">
        <v>9</v>
      </c>
      <c r="J7" s="50">
        <v>10</v>
      </c>
      <c r="K7" s="12">
        <v>11</v>
      </c>
      <c r="L7" s="50">
        <v>12</v>
      </c>
      <c r="M7" s="12">
        <v>13</v>
      </c>
      <c r="N7" s="50">
        <v>14</v>
      </c>
      <c r="O7" s="12">
        <v>15</v>
      </c>
      <c r="P7" s="50">
        <v>16</v>
      </c>
    </row>
    <row r="8" spans="1:16" s="18" customFormat="1" ht="31" x14ac:dyDescent="0.35">
      <c r="A8" s="54">
        <v>1</v>
      </c>
      <c r="B8" s="13" t="s">
        <v>42</v>
      </c>
      <c r="C8" s="50" t="s">
        <v>113</v>
      </c>
      <c r="D8" s="50" t="s">
        <v>113</v>
      </c>
      <c r="E8" s="50" t="s">
        <v>113</v>
      </c>
      <c r="F8" s="50" t="s">
        <v>113</v>
      </c>
      <c r="G8" s="50" t="s">
        <v>113</v>
      </c>
      <c r="H8" s="50" t="s">
        <v>113</v>
      </c>
      <c r="I8" s="50" t="s">
        <v>113</v>
      </c>
      <c r="J8" s="50" t="s">
        <v>113</v>
      </c>
      <c r="K8" s="50" t="s">
        <v>113</v>
      </c>
      <c r="L8" s="50" t="s">
        <v>113</v>
      </c>
      <c r="M8" s="50" t="s">
        <v>113</v>
      </c>
      <c r="N8" s="50" t="s">
        <v>113</v>
      </c>
      <c r="O8" s="50" t="s">
        <v>113</v>
      </c>
      <c r="P8" s="50" t="s">
        <v>113</v>
      </c>
    </row>
    <row r="9" spans="1:16" s="18" customFormat="1" ht="62" x14ac:dyDescent="0.35">
      <c r="A9" s="54" t="s">
        <v>84</v>
      </c>
      <c r="B9" s="14" t="s">
        <v>69</v>
      </c>
      <c r="C9" s="50"/>
      <c r="D9" s="50" t="s">
        <v>26</v>
      </c>
      <c r="E9" s="50"/>
      <c r="F9" s="50" t="s">
        <v>66</v>
      </c>
      <c r="G9" s="15" t="s">
        <v>32</v>
      </c>
      <c r="H9" s="20"/>
      <c r="I9" s="10"/>
      <c r="J9" s="50"/>
      <c r="K9" s="50" t="s">
        <v>26</v>
      </c>
      <c r="L9" s="50"/>
      <c r="M9" s="50" t="s">
        <v>66</v>
      </c>
      <c r="N9" s="15" t="s">
        <v>32</v>
      </c>
      <c r="O9" s="20"/>
      <c r="P9" s="10"/>
    </row>
    <row r="10" spans="1:16" s="18" customFormat="1" ht="62" x14ac:dyDescent="0.35">
      <c r="A10" s="54" t="s">
        <v>85</v>
      </c>
      <c r="B10" s="14" t="s">
        <v>70</v>
      </c>
      <c r="C10" s="50"/>
      <c r="D10" s="50" t="s">
        <v>26</v>
      </c>
      <c r="E10" s="50"/>
      <c r="F10" s="50" t="s">
        <v>66</v>
      </c>
      <c r="G10" s="15" t="s">
        <v>32</v>
      </c>
      <c r="H10" s="20"/>
      <c r="I10" s="10"/>
      <c r="J10" s="50"/>
      <c r="K10" s="50" t="s">
        <v>26</v>
      </c>
      <c r="L10" s="50"/>
      <c r="M10" s="50" t="s">
        <v>66</v>
      </c>
      <c r="N10" s="15" t="s">
        <v>32</v>
      </c>
      <c r="O10" s="20"/>
      <c r="P10" s="10"/>
    </row>
    <row r="11" spans="1:16" s="18" customFormat="1" x14ac:dyDescent="0.35">
      <c r="A11" s="54" t="s">
        <v>1</v>
      </c>
      <c r="B11" s="14" t="s">
        <v>1</v>
      </c>
      <c r="C11" s="50"/>
      <c r="D11" s="50"/>
      <c r="E11" s="50"/>
      <c r="F11" s="50"/>
      <c r="G11" s="15"/>
      <c r="H11" s="20"/>
      <c r="I11" s="10"/>
      <c r="J11" s="50"/>
      <c r="K11" s="50"/>
      <c r="L11" s="50"/>
      <c r="M11" s="50"/>
      <c r="N11" s="15"/>
      <c r="O11" s="20"/>
      <c r="P11" s="10"/>
    </row>
    <row r="12" spans="1:16" s="18" customFormat="1" ht="46.5" x14ac:dyDescent="0.35">
      <c r="A12" s="56">
        <v>2</v>
      </c>
      <c r="B12" s="13" t="s">
        <v>27</v>
      </c>
      <c r="C12" s="50" t="s">
        <v>113</v>
      </c>
      <c r="D12" s="50" t="s">
        <v>113</v>
      </c>
      <c r="E12" s="50" t="s">
        <v>113</v>
      </c>
      <c r="F12" s="50" t="s">
        <v>113</v>
      </c>
      <c r="G12" s="50" t="s">
        <v>113</v>
      </c>
      <c r="H12" s="50" t="s">
        <v>113</v>
      </c>
      <c r="I12" s="50" t="s">
        <v>113</v>
      </c>
      <c r="J12" s="50" t="s">
        <v>113</v>
      </c>
      <c r="K12" s="50" t="s">
        <v>113</v>
      </c>
      <c r="L12" s="50" t="s">
        <v>113</v>
      </c>
      <c r="M12" s="50" t="s">
        <v>113</v>
      </c>
      <c r="N12" s="50" t="s">
        <v>113</v>
      </c>
      <c r="O12" s="50" t="s">
        <v>113</v>
      </c>
      <c r="P12" s="50" t="s">
        <v>113</v>
      </c>
    </row>
    <row r="13" spans="1:16" s="18" customFormat="1" ht="52.5" customHeight="1" x14ac:dyDescent="0.35">
      <c r="A13" s="56" t="s">
        <v>86</v>
      </c>
      <c r="B13" s="14" t="s">
        <v>67</v>
      </c>
      <c r="C13" s="50"/>
      <c r="D13" s="30" t="s">
        <v>124</v>
      </c>
      <c r="E13" s="50"/>
      <c r="F13" s="50" t="s">
        <v>66</v>
      </c>
      <c r="G13" s="15" t="s">
        <v>31</v>
      </c>
      <c r="H13" s="20"/>
      <c r="I13" s="17"/>
      <c r="J13" s="50"/>
      <c r="K13" s="30" t="s">
        <v>124</v>
      </c>
      <c r="L13" s="50"/>
      <c r="M13" s="50" t="s">
        <v>66</v>
      </c>
      <c r="N13" s="15" t="s">
        <v>31</v>
      </c>
      <c r="O13" s="20"/>
      <c r="P13" s="17"/>
    </row>
    <row r="14" spans="1:16" s="18" customFormat="1" ht="48.75" customHeight="1" x14ac:dyDescent="0.35">
      <c r="A14" s="56" t="s">
        <v>87</v>
      </c>
      <c r="B14" s="14" t="s">
        <v>68</v>
      </c>
      <c r="C14" s="50"/>
      <c r="D14" s="30" t="s">
        <v>124</v>
      </c>
      <c r="E14" s="50"/>
      <c r="F14" s="50" t="s">
        <v>66</v>
      </c>
      <c r="G14" s="15" t="s">
        <v>31</v>
      </c>
      <c r="H14" s="20"/>
      <c r="I14" s="17"/>
      <c r="J14" s="50"/>
      <c r="K14" s="30" t="s">
        <v>124</v>
      </c>
      <c r="L14" s="50"/>
      <c r="M14" s="50" t="s">
        <v>66</v>
      </c>
      <c r="N14" s="15" t="s">
        <v>31</v>
      </c>
      <c r="O14" s="20"/>
      <c r="P14" s="17"/>
    </row>
    <row r="15" spans="1:16" s="18" customFormat="1" x14ac:dyDescent="0.35">
      <c r="A15" s="56" t="s">
        <v>1</v>
      </c>
      <c r="B15" s="14" t="s">
        <v>1</v>
      </c>
      <c r="C15" s="50"/>
      <c r="D15" s="30"/>
      <c r="E15" s="50"/>
      <c r="F15" s="50"/>
      <c r="G15" s="15"/>
      <c r="H15" s="20"/>
      <c r="I15" s="17"/>
      <c r="J15" s="50"/>
      <c r="K15" s="30"/>
      <c r="L15" s="50"/>
      <c r="M15" s="50"/>
      <c r="N15" s="15"/>
      <c r="O15" s="20"/>
      <c r="P15" s="17"/>
    </row>
    <row r="16" spans="1:16" s="18" customFormat="1" x14ac:dyDescent="0.35">
      <c r="A16" s="56" t="s">
        <v>88</v>
      </c>
      <c r="B16" s="14" t="s">
        <v>127</v>
      </c>
      <c r="C16" s="50"/>
      <c r="D16" s="50"/>
      <c r="E16" s="50"/>
      <c r="F16" s="50"/>
      <c r="G16" s="15"/>
      <c r="H16" s="20"/>
      <c r="I16" s="17"/>
      <c r="J16" s="50"/>
      <c r="K16" s="50"/>
      <c r="L16" s="50"/>
      <c r="M16" s="50"/>
      <c r="N16" s="15"/>
      <c r="O16" s="20"/>
      <c r="P16" s="17"/>
    </row>
    <row r="17" spans="1:16" s="18" customFormat="1" ht="31" x14ac:dyDescent="0.35">
      <c r="A17" s="56" t="s">
        <v>90</v>
      </c>
      <c r="B17" s="14" t="s">
        <v>71</v>
      </c>
      <c r="C17" s="50"/>
      <c r="D17" s="50" t="s">
        <v>30</v>
      </c>
      <c r="E17" s="50"/>
      <c r="F17" s="50" t="s">
        <v>19</v>
      </c>
      <c r="G17" s="16" t="s">
        <v>33</v>
      </c>
      <c r="H17" s="20"/>
      <c r="I17" s="17"/>
      <c r="J17" s="50"/>
      <c r="K17" s="50" t="s">
        <v>30</v>
      </c>
      <c r="L17" s="50"/>
      <c r="M17" s="50" t="s">
        <v>19</v>
      </c>
      <c r="N17" s="16" t="s">
        <v>33</v>
      </c>
      <c r="O17" s="20"/>
      <c r="P17" s="17"/>
    </row>
    <row r="18" spans="1:16" s="18" customFormat="1" ht="31" x14ac:dyDescent="0.35">
      <c r="A18" s="56" t="s">
        <v>91</v>
      </c>
      <c r="B18" s="14" t="s">
        <v>72</v>
      </c>
      <c r="C18" s="50"/>
      <c r="D18" s="50" t="s">
        <v>30</v>
      </c>
      <c r="E18" s="50"/>
      <c r="F18" s="50" t="s">
        <v>19</v>
      </c>
      <c r="G18" s="16" t="s">
        <v>33</v>
      </c>
      <c r="H18" s="20"/>
      <c r="I18" s="17"/>
      <c r="J18" s="50"/>
      <c r="K18" s="50" t="s">
        <v>30</v>
      </c>
      <c r="L18" s="50"/>
      <c r="M18" s="50" t="s">
        <v>19</v>
      </c>
      <c r="N18" s="16" t="s">
        <v>33</v>
      </c>
      <c r="O18" s="20"/>
      <c r="P18" s="17"/>
    </row>
    <row r="19" spans="1:16" s="18" customFormat="1" x14ac:dyDescent="0.35">
      <c r="A19" s="56" t="s">
        <v>1</v>
      </c>
      <c r="B19" s="14" t="s">
        <v>1</v>
      </c>
      <c r="C19" s="50"/>
      <c r="D19" s="50"/>
      <c r="E19" s="50"/>
      <c r="F19" s="50"/>
      <c r="G19" s="16"/>
      <c r="H19" s="20"/>
      <c r="I19" s="17"/>
      <c r="J19" s="50"/>
      <c r="K19" s="50"/>
      <c r="L19" s="50"/>
      <c r="M19" s="50"/>
      <c r="N19" s="16"/>
      <c r="O19" s="20"/>
      <c r="P19" s="17"/>
    </row>
    <row r="20" spans="1:16" s="18" customFormat="1" x14ac:dyDescent="0.35">
      <c r="A20" s="56" t="s">
        <v>89</v>
      </c>
      <c r="B20" s="14" t="s">
        <v>128</v>
      </c>
      <c r="C20" s="50"/>
      <c r="D20" s="50"/>
      <c r="E20" s="50"/>
      <c r="F20" s="50"/>
      <c r="G20" s="16"/>
      <c r="H20" s="20"/>
      <c r="I20" s="17"/>
      <c r="J20" s="50"/>
      <c r="K20" s="50"/>
      <c r="L20" s="50"/>
      <c r="M20" s="50"/>
      <c r="N20" s="16"/>
      <c r="O20" s="20"/>
      <c r="P20" s="17"/>
    </row>
    <row r="21" spans="1:16" s="18" customFormat="1" ht="31" x14ac:dyDescent="0.35">
      <c r="A21" s="56" t="s">
        <v>92</v>
      </c>
      <c r="B21" s="14" t="s">
        <v>73</v>
      </c>
      <c r="C21" s="19"/>
      <c r="D21" s="50" t="s">
        <v>125</v>
      </c>
      <c r="E21" s="20"/>
      <c r="F21" s="50" t="s">
        <v>11</v>
      </c>
      <c r="G21" s="16" t="s">
        <v>34</v>
      </c>
      <c r="H21" s="20"/>
      <c r="I21" s="17"/>
      <c r="J21" s="19"/>
      <c r="K21" s="50" t="s">
        <v>125</v>
      </c>
      <c r="L21" s="20"/>
      <c r="M21" s="50" t="s">
        <v>11</v>
      </c>
      <c r="N21" s="16" t="s">
        <v>34</v>
      </c>
      <c r="O21" s="20"/>
      <c r="P21" s="17"/>
    </row>
    <row r="22" spans="1:16" s="18" customFormat="1" ht="31" x14ac:dyDescent="0.35">
      <c r="A22" s="56" t="s">
        <v>93</v>
      </c>
      <c r="B22" s="14" t="s">
        <v>74</v>
      </c>
      <c r="C22" s="19"/>
      <c r="D22" s="50" t="s">
        <v>125</v>
      </c>
      <c r="E22" s="20"/>
      <c r="F22" s="50" t="s">
        <v>11</v>
      </c>
      <c r="G22" s="16" t="s">
        <v>34</v>
      </c>
      <c r="H22" s="20"/>
      <c r="I22" s="17"/>
      <c r="J22" s="19"/>
      <c r="K22" s="50" t="s">
        <v>125</v>
      </c>
      <c r="L22" s="20"/>
      <c r="M22" s="50" t="s">
        <v>11</v>
      </c>
      <c r="N22" s="16" t="s">
        <v>34</v>
      </c>
      <c r="O22" s="20"/>
      <c r="P22" s="17"/>
    </row>
    <row r="23" spans="1:16" s="18" customFormat="1" x14ac:dyDescent="0.35">
      <c r="A23" s="56" t="s">
        <v>1</v>
      </c>
      <c r="B23" s="14" t="s">
        <v>1</v>
      </c>
      <c r="C23" s="19"/>
      <c r="D23" s="50"/>
      <c r="E23" s="20"/>
      <c r="F23" s="50"/>
      <c r="G23" s="16"/>
      <c r="H23" s="20"/>
      <c r="I23" s="17"/>
      <c r="J23" s="19"/>
      <c r="K23" s="50"/>
      <c r="L23" s="20"/>
      <c r="M23" s="50"/>
      <c r="N23" s="16"/>
      <c r="O23" s="20"/>
      <c r="P23" s="17"/>
    </row>
    <row r="24" spans="1:16" s="18" customFormat="1" ht="46.5" x14ac:dyDescent="0.35">
      <c r="A24" s="56">
        <v>4</v>
      </c>
      <c r="B24" s="14" t="s">
        <v>4</v>
      </c>
      <c r="C24" s="50"/>
      <c r="D24" s="50" t="s">
        <v>76</v>
      </c>
      <c r="E24" s="21" t="s">
        <v>94</v>
      </c>
      <c r="F24" s="21" t="s">
        <v>29</v>
      </c>
      <c r="G24" s="16" t="s">
        <v>35</v>
      </c>
      <c r="H24" s="20"/>
      <c r="I24" s="17"/>
      <c r="J24" s="50"/>
      <c r="K24" s="50" t="s">
        <v>76</v>
      </c>
      <c r="L24" s="21" t="s">
        <v>94</v>
      </c>
      <c r="M24" s="21" t="s">
        <v>29</v>
      </c>
      <c r="N24" s="16" t="s">
        <v>35</v>
      </c>
      <c r="O24" s="20"/>
      <c r="P24" s="17"/>
    </row>
    <row r="25" spans="1:16" s="18" customFormat="1" ht="46.5" x14ac:dyDescent="0.35">
      <c r="A25" s="56">
        <v>5</v>
      </c>
      <c r="B25" s="14" t="s">
        <v>16</v>
      </c>
      <c r="C25" s="50"/>
      <c r="D25" s="50" t="s">
        <v>113</v>
      </c>
      <c r="E25" s="21" t="s">
        <v>95</v>
      </c>
      <c r="F25" s="21" t="s">
        <v>29</v>
      </c>
      <c r="G25" s="15" t="s">
        <v>36</v>
      </c>
      <c r="H25" s="17" t="s">
        <v>113</v>
      </c>
      <c r="I25" s="17" t="s">
        <v>113</v>
      </c>
      <c r="J25" s="50"/>
      <c r="K25" s="50" t="s">
        <v>113</v>
      </c>
      <c r="L25" s="21" t="s">
        <v>95</v>
      </c>
      <c r="M25" s="21" t="s">
        <v>29</v>
      </c>
      <c r="N25" s="15" t="s">
        <v>36</v>
      </c>
      <c r="O25" s="17" t="s">
        <v>113</v>
      </c>
      <c r="P25" s="17" t="s">
        <v>113</v>
      </c>
    </row>
    <row r="26" spans="1:16" s="18" customFormat="1" ht="62" x14ac:dyDescent="0.35">
      <c r="A26" s="56" t="s">
        <v>96</v>
      </c>
      <c r="B26" s="14" t="s">
        <v>69</v>
      </c>
      <c r="C26" s="50"/>
      <c r="D26" s="50" t="s">
        <v>113</v>
      </c>
      <c r="E26" s="21"/>
      <c r="F26" s="21" t="s">
        <v>29</v>
      </c>
      <c r="G26" s="16" t="s">
        <v>36</v>
      </c>
      <c r="H26" s="17" t="s">
        <v>113</v>
      </c>
      <c r="I26" s="17" t="s">
        <v>113</v>
      </c>
      <c r="J26" s="50"/>
      <c r="K26" s="50" t="s">
        <v>113</v>
      </c>
      <c r="L26" s="21"/>
      <c r="M26" s="21" t="s">
        <v>29</v>
      </c>
      <c r="N26" s="16" t="s">
        <v>36</v>
      </c>
      <c r="O26" s="17" t="s">
        <v>113</v>
      </c>
      <c r="P26" s="17" t="s">
        <v>113</v>
      </c>
    </row>
    <row r="27" spans="1:16" s="18" customFormat="1" ht="62" x14ac:dyDescent="0.35">
      <c r="A27" s="56" t="s">
        <v>97</v>
      </c>
      <c r="B27" s="14" t="s">
        <v>70</v>
      </c>
      <c r="C27" s="50"/>
      <c r="D27" s="50" t="s">
        <v>113</v>
      </c>
      <c r="E27" s="21"/>
      <c r="F27" s="21" t="s">
        <v>29</v>
      </c>
      <c r="G27" s="16" t="s">
        <v>36</v>
      </c>
      <c r="H27" s="17" t="s">
        <v>113</v>
      </c>
      <c r="I27" s="17" t="s">
        <v>113</v>
      </c>
      <c r="J27" s="50"/>
      <c r="K27" s="50" t="s">
        <v>113</v>
      </c>
      <c r="L27" s="21"/>
      <c r="M27" s="21" t="s">
        <v>29</v>
      </c>
      <c r="N27" s="16" t="s">
        <v>36</v>
      </c>
      <c r="O27" s="17" t="s">
        <v>113</v>
      </c>
      <c r="P27" s="17" t="s">
        <v>113</v>
      </c>
    </row>
    <row r="28" spans="1:16" s="18" customFormat="1" ht="18.5" x14ac:dyDescent="0.35">
      <c r="A28" s="56" t="s">
        <v>1</v>
      </c>
      <c r="B28" s="14" t="s">
        <v>1</v>
      </c>
      <c r="C28" s="50"/>
      <c r="D28" s="50" t="s">
        <v>113</v>
      </c>
      <c r="E28" s="21"/>
      <c r="F28" s="21" t="s">
        <v>29</v>
      </c>
      <c r="G28" s="16" t="s">
        <v>36</v>
      </c>
      <c r="H28" s="17" t="s">
        <v>113</v>
      </c>
      <c r="I28" s="17" t="s">
        <v>113</v>
      </c>
      <c r="J28" s="50"/>
      <c r="K28" s="50" t="s">
        <v>113</v>
      </c>
      <c r="L28" s="21"/>
      <c r="M28" s="21" t="s">
        <v>29</v>
      </c>
      <c r="N28" s="16" t="s">
        <v>36</v>
      </c>
      <c r="O28" s="17" t="s">
        <v>113</v>
      </c>
      <c r="P28" s="17" t="s">
        <v>113</v>
      </c>
    </row>
    <row r="29" spans="1:16" s="18" customFormat="1" ht="18.5" x14ac:dyDescent="0.35">
      <c r="A29" s="56" t="s">
        <v>98</v>
      </c>
      <c r="B29" s="14" t="s">
        <v>67</v>
      </c>
      <c r="C29" s="50"/>
      <c r="D29" s="50" t="s">
        <v>113</v>
      </c>
      <c r="E29" s="21"/>
      <c r="F29" s="21" t="s">
        <v>29</v>
      </c>
      <c r="G29" s="16" t="s">
        <v>36</v>
      </c>
      <c r="H29" s="17" t="s">
        <v>113</v>
      </c>
      <c r="I29" s="17" t="s">
        <v>113</v>
      </c>
      <c r="J29" s="50"/>
      <c r="K29" s="50" t="s">
        <v>113</v>
      </c>
      <c r="L29" s="21"/>
      <c r="M29" s="21" t="s">
        <v>29</v>
      </c>
      <c r="N29" s="16" t="s">
        <v>36</v>
      </c>
      <c r="O29" s="17" t="s">
        <v>113</v>
      </c>
      <c r="P29" s="17" t="s">
        <v>113</v>
      </c>
    </row>
    <row r="30" spans="1:16" s="18" customFormat="1" ht="18.5" x14ac:dyDescent="0.35">
      <c r="A30" s="56" t="s">
        <v>98</v>
      </c>
      <c r="B30" s="14" t="s">
        <v>68</v>
      </c>
      <c r="C30" s="50"/>
      <c r="D30" s="50" t="s">
        <v>113</v>
      </c>
      <c r="E30" s="21"/>
      <c r="F30" s="21" t="s">
        <v>29</v>
      </c>
      <c r="G30" s="16" t="s">
        <v>36</v>
      </c>
      <c r="H30" s="17" t="s">
        <v>113</v>
      </c>
      <c r="I30" s="17" t="s">
        <v>113</v>
      </c>
      <c r="J30" s="50"/>
      <c r="K30" s="50" t="s">
        <v>113</v>
      </c>
      <c r="L30" s="21"/>
      <c r="M30" s="21" t="s">
        <v>29</v>
      </c>
      <c r="N30" s="16" t="s">
        <v>36</v>
      </c>
      <c r="O30" s="17" t="s">
        <v>113</v>
      </c>
      <c r="P30" s="17" t="s">
        <v>113</v>
      </c>
    </row>
    <row r="31" spans="1:16" s="18" customFormat="1" ht="18.5" x14ac:dyDescent="0.35">
      <c r="A31" s="56"/>
      <c r="B31" s="14" t="s">
        <v>1</v>
      </c>
      <c r="C31" s="50"/>
      <c r="D31" s="50" t="s">
        <v>113</v>
      </c>
      <c r="E31" s="21"/>
      <c r="F31" s="21" t="s">
        <v>29</v>
      </c>
      <c r="G31" s="16" t="s">
        <v>36</v>
      </c>
      <c r="H31" s="17" t="s">
        <v>113</v>
      </c>
      <c r="I31" s="17" t="s">
        <v>113</v>
      </c>
      <c r="J31" s="50"/>
      <c r="K31" s="50" t="s">
        <v>113</v>
      </c>
      <c r="L31" s="21"/>
      <c r="M31" s="21" t="s">
        <v>29</v>
      </c>
      <c r="N31" s="16" t="s">
        <v>36</v>
      </c>
      <c r="O31" s="17" t="s">
        <v>113</v>
      </c>
      <c r="P31" s="17" t="s">
        <v>113</v>
      </c>
    </row>
    <row r="32" spans="1:16" s="18" customFormat="1" ht="18.5" x14ac:dyDescent="0.35">
      <c r="A32" s="56" t="s">
        <v>98</v>
      </c>
      <c r="B32" s="14" t="s">
        <v>71</v>
      </c>
      <c r="C32" s="50"/>
      <c r="D32" s="50" t="s">
        <v>113</v>
      </c>
      <c r="E32" s="21"/>
      <c r="F32" s="21" t="s">
        <v>29</v>
      </c>
      <c r="G32" s="16" t="s">
        <v>36</v>
      </c>
      <c r="H32" s="17" t="s">
        <v>113</v>
      </c>
      <c r="I32" s="17" t="s">
        <v>113</v>
      </c>
      <c r="J32" s="50"/>
      <c r="K32" s="50" t="s">
        <v>113</v>
      </c>
      <c r="L32" s="21"/>
      <c r="M32" s="21" t="s">
        <v>29</v>
      </c>
      <c r="N32" s="16" t="s">
        <v>36</v>
      </c>
      <c r="O32" s="17" t="s">
        <v>113</v>
      </c>
      <c r="P32" s="17" t="s">
        <v>113</v>
      </c>
    </row>
    <row r="33" spans="1:16" s="18" customFormat="1" ht="18.5" x14ac:dyDescent="0.35">
      <c r="A33" s="56" t="s">
        <v>98</v>
      </c>
      <c r="B33" s="14" t="s">
        <v>72</v>
      </c>
      <c r="C33" s="50"/>
      <c r="D33" s="50" t="s">
        <v>113</v>
      </c>
      <c r="E33" s="21"/>
      <c r="F33" s="21" t="s">
        <v>29</v>
      </c>
      <c r="G33" s="16" t="s">
        <v>36</v>
      </c>
      <c r="H33" s="17" t="s">
        <v>113</v>
      </c>
      <c r="I33" s="17" t="s">
        <v>113</v>
      </c>
      <c r="J33" s="50"/>
      <c r="K33" s="50" t="s">
        <v>113</v>
      </c>
      <c r="L33" s="21"/>
      <c r="M33" s="21" t="s">
        <v>29</v>
      </c>
      <c r="N33" s="16" t="s">
        <v>36</v>
      </c>
      <c r="O33" s="17" t="s">
        <v>113</v>
      </c>
      <c r="P33" s="17" t="s">
        <v>113</v>
      </c>
    </row>
    <row r="34" spans="1:16" s="18" customFormat="1" ht="18.5" x14ac:dyDescent="0.35">
      <c r="A34" s="56"/>
      <c r="B34" s="14" t="s">
        <v>1</v>
      </c>
      <c r="C34" s="50"/>
      <c r="D34" s="50" t="s">
        <v>113</v>
      </c>
      <c r="E34" s="21"/>
      <c r="F34" s="21" t="s">
        <v>29</v>
      </c>
      <c r="G34" s="16" t="s">
        <v>36</v>
      </c>
      <c r="H34" s="17" t="s">
        <v>113</v>
      </c>
      <c r="I34" s="17" t="s">
        <v>113</v>
      </c>
      <c r="J34" s="50"/>
      <c r="K34" s="50" t="s">
        <v>113</v>
      </c>
      <c r="L34" s="21"/>
      <c r="M34" s="21" t="s">
        <v>29</v>
      </c>
      <c r="N34" s="16" t="s">
        <v>36</v>
      </c>
      <c r="O34" s="17" t="s">
        <v>113</v>
      </c>
      <c r="P34" s="17" t="s">
        <v>113</v>
      </c>
    </row>
    <row r="35" spans="1:16" s="18" customFormat="1" x14ac:dyDescent="0.35">
      <c r="A35" s="56">
        <v>6</v>
      </c>
      <c r="B35" s="14" t="s">
        <v>18</v>
      </c>
      <c r="C35" s="50"/>
      <c r="D35" s="20"/>
      <c r="E35" s="3"/>
      <c r="F35" s="20"/>
      <c r="G35" s="20"/>
      <c r="H35" s="20"/>
      <c r="I35" s="17"/>
      <c r="J35" s="50"/>
      <c r="K35" s="20"/>
      <c r="L35" s="3"/>
      <c r="M35" s="20"/>
      <c r="N35" s="20"/>
      <c r="O35" s="20"/>
      <c r="P35" s="17"/>
    </row>
    <row r="36" spans="1:16" s="18" customFormat="1" ht="62" x14ac:dyDescent="0.35">
      <c r="A36" s="56" t="s">
        <v>103</v>
      </c>
      <c r="B36" s="14" t="s">
        <v>69</v>
      </c>
      <c r="C36" s="50"/>
      <c r="D36" s="50"/>
      <c r="E36" s="3">
        <v>1</v>
      </c>
      <c r="F36" s="50" t="s">
        <v>19</v>
      </c>
      <c r="G36" s="15" t="s">
        <v>39</v>
      </c>
      <c r="H36" s="20"/>
      <c r="I36" s="17"/>
      <c r="J36" s="50"/>
      <c r="K36" s="50"/>
      <c r="L36" s="3">
        <v>1</v>
      </c>
      <c r="M36" s="50" t="s">
        <v>19</v>
      </c>
      <c r="N36" s="15" t="s">
        <v>39</v>
      </c>
      <c r="O36" s="20"/>
      <c r="P36" s="17"/>
    </row>
    <row r="37" spans="1:16" s="18" customFormat="1" ht="62" x14ac:dyDescent="0.35">
      <c r="A37" s="56" t="s">
        <v>104</v>
      </c>
      <c r="B37" s="14" t="s">
        <v>70</v>
      </c>
      <c r="C37" s="50"/>
      <c r="D37" s="50"/>
      <c r="E37" s="3">
        <v>1</v>
      </c>
      <c r="F37" s="50" t="s">
        <v>19</v>
      </c>
      <c r="G37" s="15" t="s">
        <v>39</v>
      </c>
      <c r="H37" s="20"/>
      <c r="I37" s="17"/>
      <c r="J37" s="50"/>
      <c r="K37" s="50"/>
      <c r="L37" s="3">
        <v>1</v>
      </c>
      <c r="M37" s="50" t="s">
        <v>19</v>
      </c>
      <c r="N37" s="15" t="s">
        <v>39</v>
      </c>
      <c r="O37" s="20"/>
      <c r="P37" s="17"/>
    </row>
    <row r="38" spans="1:16" s="18" customFormat="1" x14ac:dyDescent="0.35">
      <c r="A38" s="56" t="s">
        <v>1</v>
      </c>
      <c r="B38" s="14" t="s">
        <v>1</v>
      </c>
      <c r="C38" s="50"/>
      <c r="D38" s="50"/>
      <c r="E38" s="3" t="s">
        <v>1</v>
      </c>
      <c r="F38" s="50" t="s">
        <v>19</v>
      </c>
      <c r="G38" s="15" t="s">
        <v>39</v>
      </c>
      <c r="H38" s="20"/>
      <c r="I38" s="17"/>
      <c r="J38" s="50"/>
      <c r="K38" s="50"/>
      <c r="L38" s="3" t="s">
        <v>1</v>
      </c>
      <c r="M38" s="50" t="s">
        <v>19</v>
      </c>
      <c r="N38" s="15" t="s">
        <v>39</v>
      </c>
      <c r="O38" s="20"/>
      <c r="P38" s="17"/>
    </row>
    <row r="39" spans="1:16" s="18" customFormat="1" x14ac:dyDescent="0.35">
      <c r="A39" s="56" t="s">
        <v>106</v>
      </c>
      <c r="B39" s="14" t="s">
        <v>67</v>
      </c>
      <c r="C39" s="50"/>
      <c r="D39" s="50"/>
      <c r="E39" s="3">
        <v>1</v>
      </c>
      <c r="F39" s="50" t="s">
        <v>19</v>
      </c>
      <c r="G39" s="15" t="s">
        <v>39</v>
      </c>
      <c r="H39" s="20"/>
      <c r="I39" s="17"/>
      <c r="J39" s="50"/>
      <c r="K39" s="50"/>
      <c r="L39" s="3">
        <v>1</v>
      </c>
      <c r="M39" s="50" t="s">
        <v>19</v>
      </c>
      <c r="N39" s="15" t="s">
        <v>39</v>
      </c>
      <c r="O39" s="20"/>
      <c r="P39" s="17"/>
    </row>
    <row r="40" spans="1:16" s="18" customFormat="1" x14ac:dyDescent="0.35">
      <c r="A40" s="56" t="s">
        <v>106</v>
      </c>
      <c r="B40" s="14" t="s">
        <v>68</v>
      </c>
      <c r="C40" s="50"/>
      <c r="D40" s="50"/>
      <c r="E40" s="3">
        <v>1</v>
      </c>
      <c r="F40" s="50" t="s">
        <v>19</v>
      </c>
      <c r="G40" s="15" t="s">
        <v>39</v>
      </c>
      <c r="H40" s="20"/>
      <c r="I40" s="17"/>
      <c r="J40" s="50"/>
      <c r="K40" s="50"/>
      <c r="L40" s="3">
        <v>1</v>
      </c>
      <c r="M40" s="50" t="s">
        <v>19</v>
      </c>
      <c r="N40" s="15" t="s">
        <v>39</v>
      </c>
      <c r="O40" s="20"/>
      <c r="P40" s="17"/>
    </row>
    <row r="41" spans="1:16" s="18" customFormat="1" x14ac:dyDescent="0.35">
      <c r="A41" s="56" t="s">
        <v>1</v>
      </c>
      <c r="B41" s="14" t="s">
        <v>1</v>
      </c>
      <c r="C41" s="50"/>
      <c r="D41" s="50"/>
      <c r="E41" s="3" t="s">
        <v>1</v>
      </c>
      <c r="F41" s="50" t="s">
        <v>19</v>
      </c>
      <c r="G41" s="15" t="s">
        <v>39</v>
      </c>
      <c r="H41" s="20"/>
      <c r="I41" s="17"/>
      <c r="J41" s="50"/>
      <c r="K41" s="50"/>
      <c r="L41" s="3" t="s">
        <v>1</v>
      </c>
      <c r="M41" s="50" t="s">
        <v>19</v>
      </c>
      <c r="N41" s="15" t="s">
        <v>39</v>
      </c>
      <c r="O41" s="20"/>
      <c r="P41" s="17"/>
    </row>
    <row r="42" spans="1:16" s="18" customFormat="1" x14ac:dyDescent="0.35">
      <c r="A42" s="56" t="s">
        <v>106</v>
      </c>
      <c r="B42" s="14" t="s">
        <v>71</v>
      </c>
      <c r="C42" s="50"/>
      <c r="D42" s="50"/>
      <c r="E42" s="3">
        <v>1</v>
      </c>
      <c r="F42" s="50" t="s">
        <v>19</v>
      </c>
      <c r="G42" s="15" t="s">
        <v>39</v>
      </c>
      <c r="H42" s="20"/>
      <c r="I42" s="17"/>
      <c r="J42" s="50"/>
      <c r="K42" s="50"/>
      <c r="L42" s="3">
        <v>1</v>
      </c>
      <c r="M42" s="50" t="s">
        <v>19</v>
      </c>
      <c r="N42" s="15" t="s">
        <v>39</v>
      </c>
      <c r="O42" s="20"/>
      <c r="P42" s="17"/>
    </row>
    <row r="43" spans="1:16" s="18" customFormat="1" x14ac:dyDescent="0.35">
      <c r="A43" s="56" t="s">
        <v>106</v>
      </c>
      <c r="B43" s="14" t="s">
        <v>72</v>
      </c>
      <c r="C43" s="50"/>
      <c r="D43" s="50"/>
      <c r="E43" s="3">
        <v>1</v>
      </c>
      <c r="F43" s="50" t="s">
        <v>19</v>
      </c>
      <c r="G43" s="15" t="s">
        <v>39</v>
      </c>
      <c r="H43" s="20"/>
      <c r="I43" s="17"/>
      <c r="J43" s="50"/>
      <c r="K43" s="50"/>
      <c r="L43" s="3">
        <v>1</v>
      </c>
      <c r="M43" s="50" t="s">
        <v>19</v>
      </c>
      <c r="N43" s="15" t="s">
        <v>39</v>
      </c>
      <c r="O43" s="20"/>
      <c r="P43" s="17"/>
    </row>
    <row r="44" spans="1:16" s="18" customFormat="1" x14ac:dyDescent="0.35">
      <c r="A44" s="56" t="s">
        <v>1</v>
      </c>
      <c r="B44" s="14" t="s">
        <v>1</v>
      </c>
      <c r="C44" s="50"/>
      <c r="D44" s="50"/>
      <c r="E44" s="3" t="s">
        <v>1</v>
      </c>
      <c r="F44" s="50" t="s">
        <v>19</v>
      </c>
      <c r="G44" s="15" t="s">
        <v>39</v>
      </c>
      <c r="H44" s="20"/>
      <c r="I44" s="17"/>
      <c r="J44" s="50"/>
      <c r="K44" s="50"/>
      <c r="L44" s="3" t="s">
        <v>1</v>
      </c>
      <c r="M44" s="50" t="s">
        <v>19</v>
      </c>
      <c r="N44" s="15" t="s">
        <v>39</v>
      </c>
      <c r="O44" s="20"/>
      <c r="P44" s="17"/>
    </row>
    <row r="45" spans="1:16" s="18" customFormat="1" ht="54.75" customHeight="1" x14ac:dyDescent="0.35">
      <c r="A45" s="56"/>
      <c r="B45" s="14" t="s">
        <v>75</v>
      </c>
      <c r="C45" s="50" t="s">
        <v>113</v>
      </c>
      <c r="D45" s="50" t="s">
        <v>113</v>
      </c>
      <c r="E45" s="50" t="s">
        <v>113</v>
      </c>
      <c r="F45" s="50" t="s">
        <v>113</v>
      </c>
      <c r="G45" s="50" t="s">
        <v>113</v>
      </c>
      <c r="H45" s="50" t="s">
        <v>113</v>
      </c>
      <c r="I45" s="22"/>
      <c r="J45" s="50" t="s">
        <v>113</v>
      </c>
      <c r="K45" s="50" t="s">
        <v>113</v>
      </c>
      <c r="L45" s="50" t="s">
        <v>113</v>
      </c>
      <c r="M45" s="50" t="s">
        <v>113</v>
      </c>
      <c r="N45" s="50" t="s">
        <v>113</v>
      </c>
      <c r="O45" s="50" t="s">
        <v>113</v>
      </c>
      <c r="P45" s="22"/>
    </row>
    <row r="46" spans="1:16" s="18" customFormat="1" x14ac:dyDescent="0.35">
      <c r="A46" s="58"/>
      <c r="B46" s="26"/>
      <c r="C46" s="11"/>
      <c r="D46" s="11"/>
      <c r="E46" s="11"/>
      <c r="F46" s="11"/>
      <c r="G46" s="11"/>
      <c r="H46" s="27"/>
      <c r="I46" s="28"/>
      <c r="J46" s="5"/>
      <c r="K46" s="6"/>
      <c r="L46" s="6"/>
    </row>
    <row r="47" spans="1:16" ht="18.75" customHeight="1" x14ac:dyDescent="0.35">
      <c r="A47" s="67"/>
      <c r="B47" s="67"/>
      <c r="C47" s="67"/>
      <c r="D47" s="67"/>
      <c r="E47" s="67"/>
      <c r="F47" s="67"/>
      <c r="G47" s="67"/>
    </row>
    <row r="48" spans="1:16" ht="41.25" customHeight="1" x14ac:dyDescent="0.35">
      <c r="A48" s="67"/>
      <c r="B48" s="67"/>
      <c r="C48" s="67"/>
      <c r="D48" s="67"/>
      <c r="E48" s="67"/>
      <c r="F48" s="67"/>
      <c r="G48" s="67"/>
    </row>
    <row r="49" spans="1:8" ht="38.25" customHeight="1" x14ac:dyDescent="0.35">
      <c r="A49" s="67"/>
      <c r="B49" s="67"/>
      <c r="C49" s="67"/>
      <c r="D49" s="67"/>
      <c r="E49" s="67"/>
      <c r="F49" s="67"/>
      <c r="G49" s="67"/>
      <c r="H49" s="6"/>
    </row>
    <row r="50" spans="1:8" ht="18.75" customHeight="1" x14ac:dyDescent="0.35">
      <c r="A50" s="68"/>
      <c r="B50" s="68"/>
      <c r="C50" s="68"/>
      <c r="D50" s="68"/>
      <c r="E50" s="68"/>
      <c r="F50" s="68"/>
      <c r="G50" s="68"/>
    </row>
    <row r="51" spans="1:8" ht="217.5" customHeight="1" x14ac:dyDescent="0.35">
      <c r="A51" s="63"/>
      <c r="B51" s="66"/>
      <c r="C51" s="66"/>
      <c r="D51" s="66"/>
      <c r="E51" s="66"/>
      <c r="F51" s="66"/>
      <c r="G51" s="66"/>
    </row>
    <row r="52" spans="1:8" ht="53.25" customHeight="1" x14ac:dyDescent="0.35">
      <c r="A52" s="63"/>
      <c r="B52" s="64"/>
      <c r="C52" s="64"/>
      <c r="D52" s="64"/>
      <c r="E52" s="64"/>
      <c r="F52" s="64"/>
      <c r="G52" s="64"/>
    </row>
    <row r="53" spans="1:8" x14ac:dyDescent="0.35">
      <c r="A53" s="65"/>
      <c r="B53" s="65"/>
      <c r="C53" s="65"/>
      <c r="D53" s="65"/>
      <c r="E53" s="65"/>
      <c r="F53" s="65"/>
      <c r="G53" s="65"/>
    </row>
    <row r="54" spans="1:8" x14ac:dyDescent="0.35">
      <c r="B54" s="6"/>
    </row>
    <row r="58" spans="1:8" x14ac:dyDescent="0.35">
      <c r="B58" s="6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26"/>
  <sheetViews>
    <sheetView view="pageBreakPreview" zoomScale="70" zoomScaleNormal="70" zoomScaleSheetLayoutView="70" workbookViewId="0">
      <selection activeCell="D12" sqref="D12"/>
    </sheetView>
  </sheetViews>
  <sheetFormatPr defaultColWidth="9" defaultRowHeight="15.5" x14ac:dyDescent="0.35"/>
  <cols>
    <col min="1" max="1" width="11" style="52" customWidth="1"/>
    <col min="2" max="2" width="26.33203125" style="4" customWidth="1"/>
    <col min="3" max="3" width="14" style="7" customWidth="1"/>
    <col min="4" max="4" width="23.5" style="4" customWidth="1"/>
    <col min="5" max="5" width="13.58203125" style="7" customWidth="1"/>
    <col min="6" max="6" width="10.83203125" style="7" customWidth="1"/>
    <col min="7" max="7" width="13.83203125" style="49" customWidth="1"/>
    <col min="8" max="9" width="16.75" style="49" customWidth="1"/>
    <col min="10" max="10" width="15.08203125" style="5" customWidth="1"/>
    <col min="11" max="11" width="14" style="6" customWidth="1"/>
    <col min="12" max="12" width="22.33203125" style="6" customWidth="1"/>
    <col min="13" max="13" width="13.5" style="6" customWidth="1"/>
    <col min="14" max="14" width="10.83203125" style="6" customWidth="1"/>
    <col min="15" max="15" width="13.83203125" style="6" customWidth="1"/>
    <col min="16" max="17" width="16.75" style="6" customWidth="1"/>
    <col min="18" max="18" width="15.08203125" style="6" customWidth="1"/>
    <col min="19" max="16384" width="9" style="6"/>
  </cols>
  <sheetData>
    <row r="1" spans="1:18" ht="15.75" customHeight="1" x14ac:dyDescent="0.35">
      <c r="A1" s="69" t="s">
        <v>7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</row>
    <row r="2" spans="1:18" ht="15.75" customHeight="1" x14ac:dyDescent="0.35">
      <c r="A2" s="80" t="s">
        <v>0</v>
      </c>
      <c r="B2" s="81" t="s">
        <v>2</v>
      </c>
      <c r="C2" s="82" t="s">
        <v>43</v>
      </c>
      <c r="D2" s="82"/>
      <c r="E2" s="82"/>
      <c r="F2" s="82"/>
      <c r="G2" s="82"/>
      <c r="H2" s="82"/>
      <c r="I2" s="82"/>
      <c r="J2" s="82"/>
      <c r="K2" s="82" t="s">
        <v>148</v>
      </c>
      <c r="L2" s="82"/>
      <c r="M2" s="82"/>
      <c r="N2" s="82"/>
      <c r="O2" s="82"/>
      <c r="P2" s="82"/>
      <c r="Q2" s="82"/>
      <c r="R2" s="82"/>
    </row>
    <row r="3" spans="1:18" ht="45" customHeight="1" x14ac:dyDescent="0.35">
      <c r="A3" s="80"/>
      <c r="B3" s="81"/>
      <c r="C3" s="83" t="s">
        <v>152</v>
      </c>
      <c r="D3" s="84"/>
      <c r="E3" s="84"/>
      <c r="F3" s="84"/>
      <c r="G3" s="84"/>
      <c r="H3" s="84"/>
      <c r="I3" s="84"/>
      <c r="J3" s="85"/>
      <c r="K3" s="83" t="s">
        <v>152</v>
      </c>
      <c r="L3" s="84"/>
      <c r="M3" s="84"/>
      <c r="N3" s="84"/>
      <c r="O3" s="84"/>
      <c r="P3" s="84"/>
      <c r="Q3" s="84"/>
      <c r="R3" s="85"/>
    </row>
    <row r="4" spans="1:18" ht="33.75" customHeight="1" x14ac:dyDescent="0.35">
      <c r="A4" s="80"/>
      <c r="B4" s="81"/>
      <c r="C4" s="81" t="s">
        <v>12</v>
      </c>
      <c r="D4" s="81"/>
      <c r="E4" s="81"/>
      <c r="F4" s="81"/>
      <c r="G4" s="81" t="s">
        <v>114</v>
      </c>
      <c r="H4" s="81"/>
      <c r="I4" s="81"/>
      <c r="J4" s="81"/>
      <c r="K4" s="81" t="s">
        <v>12</v>
      </c>
      <c r="L4" s="81"/>
      <c r="M4" s="81"/>
      <c r="N4" s="81"/>
      <c r="O4" s="81" t="s">
        <v>114</v>
      </c>
      <c r="P4" s="81"/>
      <c r="Q4" s="81"/>
      <c r="R4" s="81"/>
    </row>
    <row r="5" spans="1:18" s="8" customFormat="1" ht="62" x14ac:dyDescent="0.35">
      <c r="A5" s="80"/>
      <c r="B5" s="81"/>
      <c r="C5" s="50" t="s">
        <v>28</v>
      </c>
      <c r="D5" s="50" t="s">
        <v>8</v>
      </c>
      <c r="E5" s="50" t="s">
        <v>105</v>
      </c>
      <c r="F5" s="50" t="s">
        <v>10</v>
      </c>
      <c r="G5" s="50" t="s">
        <v>13</v>
      </c>
      <c r="H5" s="50" t="s">
        <v>51</v>
      </c>
      <c r="I5" s="50" t="s">
        <v>154</v>
      </c>
      <c r="J5" s="12" t="s">
        <v>52</v>
      </c>
      <c r="K5" s="50" t="s">
        <v>28</v>
      </c>
      <c r="L5" s="50" t="s">
        <v>8</v>
      </c>
      <c r="M5" s="50" t="s">
        <v>105</v>
      </c>
      <c r="N5" s="50" t="s">
        <v>10</v>
      </c>
      <c r="O5" s="50" t="s">
        <v>13</v>
      </c>
      <c r="P5" s="50" t="s">
        <v>53</v>
      </c>
      <c r="Q5" s="50" t="s">
        <v>175</v>
      </c>
      <c r="R5" s="12" t="s">
        <v>52</v>
      </c>
    </row>
    <row r="6" spans="1:18" s="11" customFormat="1" x14ac:dyDescent="0.3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54" t="s">
        <v>171</v>
      </c>
      <c r="J6" s="12">
        <v>9</v>
      </c>
      <c r="K6" s="50">
        <v>10</v>
      </c>
      <c r="L6" s="12">
        <v>11</v>
      </c>
      <c r="M6" s="50">
        <v>12</v>
      </c>
      <c r="N6" s="12">
        <v>13</v>
      </c>
      <c r="O6" s="50">
        <v>14</v>
      </c>
      <c r="P6" s="12">
        <v>15</v>
      </c>
      <c r="Q6" s="54" t="s">
        <v>153</v>
      </c>
      <c r="R6" s="50">
        <v>16</v>
      </c>
    </row>
    <row r="7" spans="1:18" s="18" customFormat="1" ht="56.25" customHeight="1" x14ac:dyDescent="0.35">
      <c r="A7" s="54">
        <v>1</v>
      </c>
      <c r="B7" s="14" t="s">
        <v>115</v>
      </c>
      <c r="C7" s="50" t="s">
        <v>113</v>
      </c>
      <c r="D7" s="50" t="s">
        <v>113</v>
      </c>
      <c r="E7" s="50" t="s">
        <v>113</v>
      </c>
      <c r="F7" s="50" t="s">
        <v>113</v>
      </c>
      <c r="G7" s="50" t="s">
        <v>113</v>
      </c>
      <c r="H7" s="50" t="s">
        <v>113</v>
      </c>
      <c r="I7" s="50"/>
      <c r="J7" s="50" t="s">
        <v>113</v>
      </c>
      <c r="K7" s="50" t="s">
        <v>113</v>
      </c>
      <c r="L7" s="50" t="s">
        <v>113</v>
      </c>
      <c r="M7" s="50" t="s">
        <v>113</v>
      </c>
      <c r="N7" s="50" t="s">
        <v>113</v>
      </c>
      <c r="O7" s="50" t="s">
        <v>113</v>
      </c>
      <c r="P7" s="50" t="s">
        <v>113</v>
      </c>
      <c r="Q7" s="50" t="s">
        <v>113</v>
      </c>
      <c r="R7" s="50" t="s">
        <v>113</v>
      </c>
    </row>
    <row r="8" spans="1:18" s="18" customFormat="1" x14ac:dyDescent="0.35">
      <c r="A8" s="54" t="s">
        <v>1</v>
      </c>
      <c r="B8" s="14" t="s">
        <v>1</v>
      </c>
      <c r="C8" s="50" t="s">
        <v>113</v>
      </c>
      <c r="D8" s="50" t="s">
        <v>113</v>
      </c>
      <c r="E8" s="50" t="s">
        <v>113</v>
      </c>
      <c r="F8" s="50" t="s">
        <v>113</v>
      </c>
      <c r="G8" s="50" t="s">
        <v>113</v>
      </c>
      <c r="H8" s="50" t="s">
        <v>113</v>
      </c>
      <c r="I8" s="50"/>
      <c r="J8" s="50" t="s">
        <v>113</v>
      </c>
      <c r="K8" s="50" t="s">
        <v>113</v>
      </c>
      <c r="L8" s="50" t="s">
        <v>113</v>
      </c>
      <c r="M8" s="50" t="s">
        <v>113</v>
      </c>
      <c r="N8" s="50" t="s">
        <v>113</v>
      </c>
      <c r="O8" s="50" t="s">
        <v>113</v>
      </c>
      <c r="P8" s="50" t="s">
        <v>113</v>
      </c>
      <c r="Q8" s="50" t="s">
        <v>113</v>
      </c>
      <c r="R8" s="50" t="s">
        <v>113</v>
      </c>
    </row>
    <row r="9" spans="1:18" ht="33" customHeight="1" x14ac:dyDescent="0.35">
      <c r="A9" s="56">
        <v>2</v>
      </c>
      <c r="B9" s="14" t="s">
        <v>155</v>
      </c>
      <c r="C9" s="50" t="s">
        <v>113</v>
      </c>
      <c r="D9" s="50" t="s">
        <v>113</v>
      </c>
      <c r="E9" s="50" t="s">
        <v>113</v>
      </c>
      <c r="F9" s="50" t="s">
        <v>113</v>
      </c>
      <c r="G9" s="50" t="s">
        <v>113</v>
      </c>
      <c r="H9" s="62" t="s">
        <v>113</v>
      </c>
      <c r="I9" s="62"/>
      <c r="J9" s="62" t="s">
        <v>113</v>
      </c>
      <c r="K9" s="50" t="s">
        <v>113</v>
      </c>
      <c r="L9" s="50" t="s">
        <v>113</v>
      </c>
      <c r="M9" s="50" t="s">
        <v>113</v>
      </c>
      <c r="N9" s="50" t="s">
        <v>113</v>
      </c>
      <c r="O9" s="50" t="s">
        <v>113</v>
      </c>
      <c r="P9" s="50" t="s">
        <v>113</v>
      </c>
      <c r="Q9" s="50" t="s">
        <v>113</v>
      </c>
      <c r="R9" s="50" t="s">
        <v>113</v>
      </c>
    </row>
    <row r="10" spans="1:18" ht="85.5" customHeight="1" x14ac:dyDescent="0.35">
      <c r="A10" s="56" t="s">
        <v>86</v>
      </c>
      <c r="B10" s="14" t="s">
        <v>158</v>
      </c>
      <c r="C10" s="50" t="s">
        <v>113</v>
      </c>
      <c r="D10" s="50" t="s">
        <v>156</v>
      </c>
      <c r="E10" s="50">
        <v>2</v>
      </c>
      <c r="F10" s="50" t="s">
        <v>160</v>
      </c>
      <c r="G10" s="50" t="s">
        <v>157</v>
      </c>
      <c r="H10" s="62">
        <v>2968.29</v>
      </c>
      <c r="I10" s="62">
        <v>1.25</v>
      </c>
      <c r="J10" s="62">
        <f>E10*H10*I10</f>
        <v>7420.7250000000004</v>
      </c>
      <c r="K10" s="50">
        <v>20</v>
      </c>
      <c r="L10" s="50" t="s">
        <v>156</v>
      </c>
      <c r="M10" s="50">
        <v>2</v>
      </c>
      <c r="N10" s="50" t="s">
        <v>160</v>
      </c>
      <c r="O10" s="50" t="s">
        <v>157</v>
      </c>
      <c r="P10" s="62">
        <v>2968.29</v>
      </c>
      <c r="Q10" s="62">
        <v>1.25</v>
      </c>
      <c r="R10" s="62">
        <f>M10*P10*Q10</f>
        <v>7420.7250000000004</v>
      </c>
    </row>
    <row r="11" spans="1:18" ht="85.5" customHeight="1" x14ac:dyDescent="0.35">
      <c r="A11" s="56" t="s">
        <v>87</v>
      </c>
      <c r="B11" s="14" t="s">
        <v>159</v>
      </c>
      <c r="C11" s="50" t="s">
        <v>113</v>
      </c>
      <c r="D11" s="50" t="s">
        <v>168</v>
      </c>
      <c r="E11" s="50">
        <v>11</v>
      </c>
      <c r="F11" s="50" t="s">
        <v>161</v>
      </c>
      <c r="G11" s="50" t="s">
        <v>162</v>
      </c>
      <c r="H11" s="62">
        <v>7452.6</v>
      </c>
      <c r="I11" s="62" t="s">
        <v>113</v>
      </c>
      <c r="J11" s="62">
        <f>E11*H11</f>
        <v>81978.600000000006</v>
      </c>
      <c r="K11" s="50">
        <v>20</v>
      </c>
      <c r="L11" s="50" t="s">
        <v>168</v>
      </c>
      <c r="M11" s="50">
        <v>11</v>
      </c>
      <c r="N11" s="50" t="s">
        <v>161</v>
      </c>
      <c r="O11" s="50" t="s">
        <v>174</v>
      </c>
      <c r="P11" s="62">
        <v>7452.6</v>
      </c>
      <c r="Q11" s="62" t="s">
        <v>113</v>
      </c>
      <c r="R11" s="62">
        <f>M11*P11</f>
        <v>81978.600000000006</v>
      </c>
    </row>
    <row r="12" spans="1:18" ht="85.5" customHeight="1" x14ac:dyDescent="0.35">
      <c r="A12" s="56" t="s">
        <v>165</v>
      </c>
      <c r="B12" s="14" t="s">
        <v>163</v>
      </c>
      <c r="C12" s="50" t="s">
        <v>113</v>
      </c>
      <c r="D12" s="50" t="s">
        <v>172</v>
      </c>
      <c r="E12" s="50">
        <v>1</v>
      </c>
      <c r="F12" s="50" t="s">
        <v>164</v>
      </c>
      <c r="G12" s="50" t="s">
        <v>173</v>
      </c>
      <c r="H12" s="62">
        <v>10637.53</v>
      </c>
      <c r="I12" s="62" t="s">
        <v>113</v>
      </c>
      <c r="J12" s="62">
        <f>E12*H12</f>
        <v>10637.53</v>
      </c>
      <c r="K12" s="50">
        <v>20</v>
      </c>
      <c r="L12" s="50" t="s">
        <v>172</v>
      </c>
      <c r="M12" s="50">
        <v>1</v>
      </c>
      <c r="N12" s="50" t="s">
        <v>164</v>
      </c>
      <c r="O12" s="50" t="s">
        <v>173</v>
      </c>
      <c r="P12" s="62">
        <v>10637.53</v>
      </c>
      <c r="Q12" s="62" t="s">
        <v>113</v>
      </c>
      <c r="R12" s="62">
        <f>M12*P12</f>
        <v>10637.53</v>
      </c>
    </row>
    <row r="13" spans="1:18" s="18" customFormat="1" ht="55.5" customHeight="1" x14ac:dyDescent="0.35">
      <c r="A13" s="56"/>
      <c r="B13" s="14" t="s">
        <v>54</v>
      </c>
      <c r="C13" s="50" t="s">
        <v>113</v>
      </c>
      <c r="D13" s="50" t="s">
        <v>113</v>
      </c>
      <c r="E13" s="50" t="s">
        <v>113</v>
      </c>
      <c r="F13" s="50" t="s">
        <v>113</v>
      </c>
      <c r="G13" s="50" t="s">
        <v>113</v>
      </c>
      <c r="H13" s="62" t="s">
        <v>113</v>
      </c>
      <c r="I13" s="62" t="s">
        <v>113</v>
      </c>
      <c r="J13" s="62">
        <f>SUM(J10:J12)</f>
        <v>100036.85500000001</v>
      </c>
      <c r="K13" s="50" t="s">
        <v>113</v>
      </c>
      <c r="L13" s="50" t="s">
        <v>113</v>
      </c>
      <c r="M13" s="50" t="s">
        <v>113</v>
      </c>
      <c r="N13" s="50" t="s">
        <v>113</v>
      </c>
      <c r="O13" s="50" t="s">
        <v>113</v>
      </c>
      <c r="P13" s="62" t="s">
        <v>113</v>
      </c>
      <c r="Q13" s="62" t="s">
        <v>113</v>
      </c>
      <c r="R13" s="62">
        <f>SUM(R10:R12)</f>
        <v>100036.85500000001</v>
      </c>
    </row>
    <row r="14" spans="1:18" ht="15.75" customHeight="1" x14ac:dyDescent="0.35">
      <c r="B14" s="24"/>
      <c r="C14" s="8"/>
      <c r="D14" s="7"/>
      <c r="K14" s="29"/>
      <c r="L14" s="29"/>
    </row>
    <row r="15" spans="1:18" ht="18.75" customHeight="1" x14ac:dyDescent="0.35">
      <c r="A15" s="67"/>
      <c r="B15" s="67"/>
      <c r="C15" s="67"/>
      <c r="D15" s="67"/>
      <c r="E15" s="67"/>
      <c r="F15" s="67"/>
      <c r="G15" s="67"/>
    </row>
    <row r="16" spans="1:18" ht="41.25" customHeight="1" x14ac:dyDescent="0.35">
      <c r="A16" s="67"/>
      <c r="B16" s="67"/>
      <c r="C16" s="67"/>
      <c r="D16" s="67"/>
      <c r="E16" s="67"/>
      <c r="F16" s="67"/>
      <c r="G16" s="67"/>
    </row>
    <row r="17" spans="1:9" ht="38.25" customHeight="1" x14ac:dyDescent="0.35">
      <c r="A17" s="67"/>
      <c r="B17" s="67"/>
      <c r="C17" s="67"/>
      <c r="D17" s="67"/>
      <c r="E17" s="67"/>
      <c r="F17" s="67"/>
      <c r="G17" s="67"/>
      <c r="H17"/>
      <c r="I17"/>
    </row>
    <row r="18" spans="1:9" ht="18.75" customHeight="1" x14ac:dyDescent="0.35">
      <c r="A18" s="68"/>
      <c r="B18" s="68"/>
      <c r="C18" s="68"/>
      <c r="D18" s="68"/>
      <c r="E18" s="68"/>
      <c r="F18" s="68"/>
      <c r="G18" s="68"/>
    </row>
    <row r="19" spans="1:9" ht="217.5" customHeight="1" x14ac:dyDescent="0.35">
      <c r="A19" s="63"/>
      <c r="B19" s="66"/>
      <c r="C19" s="66"/>
      <c r="D19" s="66"/>
      <c r="E19" s="66"/>
      <c r="F19" s="66"/>
      <c r="G19" s="66"/>
    </row>
    <row r="20" spans="1:9" ht="53.25" customHeight="1" x14ac:dyDescent="0.35">
      <c r="A20" s="63"/>
      <c r="B20" s="64"/>
      <c r="C20" s="64"/>
      <c r="D20" s="64"/>
      <c r="E20" s="64"/>
      <c r="F20" s="64"/>
      <c r="G20" s="64"/>
    </row>
    <row r="21" spans="1:9" x14ac:dyDescent="0.35">
      <c r="A21" s="65"/>
      <c r="B21" s="65"/>
      <c r="C21" s="65"/>
      <c r="D21" s="65"/>
      <c r="E21" s="65"/>
      <c r="F21" s="65"/>
      <c r="G21" s="65"/>
    </row>
    <row r="22" spans="1:9" x14ac:dyDescent="0.35">
      <c r="B22"/>
    </row>
    <row r="26" spans="1:9" x14ac:dyDescent="0.35">
      <c r="B26"/>
    </row>
  </sheetData>
  <mergeCells count="18">
    <mergeCell ref="G4:J4"/>
    <mergeCell ref="K4:N4"/>
    <mergeCell ref="O4:R4"/>
    <mergeCell ref="A1:R1"/>
    <mergeCell ref="A2:A5"/>
    <mergeCell ref="B2:B5"/>
    <mergeCell ref="C2:J2"/>
    <mergeCell ref="K2:R2"/>
    <mergeCell ref="C3:J3"/>
    <mergeCell ref="K3:R3"/>
    <mergeCell ref="C4:F4"/>
    <mergeCell ref="A18:G18"/>
    <mergeCell ref="A19:G19"/>
    <mergeCell ref="A20:G20"/>
    <mergeCell ref="A21:G21"/>
    <mergeCell ref="A15:G15"/>
    <mergeCell ref="A16:G16"/>
    <mergeCell ref="A17:G17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selection activeCell="D36" sqref="D36"/>
    </sheetView>
  </sheetViews>
  <sheetFormatPr defaultColWidth="9" defaultRowHeight="15.5" x14ac:dyDescent="0.35"/>
  <cols>
    <col min="1" max="1" width="11" style="52" customWidth="1"/>
    <col min="2" max="2" width="26.33203125" style="4" customWidth="1"/>
    <col min="3" max="3" width="14" style="7" customWidth="1"/>
    <col min="4" max="4" width="23.5" style="4" customWidth="1"/>
    <col min="5" max="5" width="13.58203125" style="7" customWidth="1"/>
    <col min="6" max="6" width="10.83203125" style="7" customWidth="1"/>
    <col min="7" max="7" width="13.83203125" style="49" customWidth="1"/>
    <col min="8" max="8" width="16.75" style="49" customWidth="1"/>
    <col min="9" max="9" width="15.08203125" style="5" customWidth="1"/>
    <col min="10" max="10" width="14" style="6" customWidth="1"/>
    <col min="11" max="11" width="22.33203125" style="6" customWidth="1"/>
    <col min="12" max="12" width="13.5" style="6" customWidth="1"/>
    <col min="13" max="13" width="10.83203125" style="6" customWidth="1"/>
    <col min="14" max="14" width="13.83203125" style="6" customWidth="1"/>
    <col min="15" max="15" width="16.75" style="6" customWidth="1"/>
    <col min="16" max="16" width="15.08203125" style="6" customWidth="1"/>
    <col min="17" max="16384" width="9" style="6"/>
  </cols>
  <sheetData>
    <row r="1" spans="1:16" ht="15.75" customHeight="1" x14ac:dyDescent="0.35">
      <c r="A1" s="69" t="s">
        <v>14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</row>
    <row r="2" spans="1:16" ht="15.75" customHeight="1" x14ac:dyDescent="0.35">
      <c r="A2" s="80" t="s">
        <v>0</v>
      </c>
      <c r="B2" s="81" t="s">
        <v>2</v>
      </c>
      <c r="C2" s="82" t="s">
        <v>43</v>
      </c>
      <c r="D2" s="82"/>
      <c r="E2" s="82"/>
      <c r="F2" s="82"/>
      <c r="G2" s="82"/>
      <c r="H2" s="82"/>
      <c r="I2" s="82"/>
      <c r="J2" s="82" t="s">
        <v>44</v>
      </c>
      <c r="K2" s="82"/>
      <c r="L2" s="82"/>
      <c r="M2" s="82"/>
      <c r="N2" s="82"/>
      <c r="O2" s="82"/>
      <c r="P2" s="82"/>
    </row>
    <row r="3" spans="1:16" ht="41.25" customHeight="1" x14ac:dyDescent="0.35">
      <c r="A3" s="80"/>
      <c r="B3" s="81"/>
      <c r="C3" s="83" t="s">
        <v>65</v>
      </c>
      <c r="D3" s="84"/>
      <c r="E3" s="84"/>
      <c r="F3" s="84"/>
      <c r="G3" s="84"/>
      <c r="H3" s="84"/>
      <c r="I3" s="85"/>
      <c r="J3" s="83" t="s">
        <v>65</v>
      </c>
      <c r="K3" s="84"/>
      <c r="L3" s="84"/>
      <c r="M3" s="84"/>
      <c r="N3" s="84"/>
      <c r="O3" s="84"/>
      <c r="P3" s="85"/>
    </row>
    <row r="4" spans="1:16" ht="33.75" customHeight="1" x14ac:dyDescent="0.35">
      <c r="A4" s="80"/>
      <c r="B4" s="81"/>
      <c r="C4" s="81" t="s">
        <v>12</v>
      </c>
      <c r="D4" s="81"/>
      <c r="E4" s="81"/>
      <c r="F4" s="81"/>
      <c r="G4" s="81" t="s">
        <v>114</v>
      </c>
      <c r="H4" s="81"/>
      <c r="I4" s="81"/>
      <c r="J4" s="81" t="s">
        <v>12</v>
      </c>
      <c r="K4" s="81"/>
      <c r="L4" s="81"/>
      <c r="M4" s="81"/>
      <c r="N4" s="81" t="s">
        <v>114</v>
      </c>
      <c r="O4" s="81"/>
      <c r="P4" s="81"/>
    </row>
    <row r="5" spans="1:16" s="8" customFormat="1" ht="62" x14ac:dyDescent="0.35">
      <c r="A5" s="80"/>
      <c r="B5" s="81"/>
      <c r="C5" s="50" t="s">
        <v>28</v>
      </c>
      <c r="D5" s="50" t="s">
        <v>8</v>
      </c>
      <c r="E5" s="50" t="s">
        <v>105</v>
      </c>
      <c r="F5" s="50" t="s">
        <v>10</v>
      </c>
      <c r="G5" s="50" t="s">
        <v>13</v>
      </c>
      <c r="H5" s="50" t="s">
        <v>51</v>
      </c>
      <c r="I5" s="12" t="s">
        <v>52</v>
      </c>
      <c r="J5" s="50" t="s">
        <v>28</v>
      </c>
      <c r="K5" s="50" t="s">
        <v>8</v>
      </c>
      <c r="L5" s="50" t="s">
        <v>105</v>
      </c>
      <c r="M5" s="50" t="s">
        <v>10</v>
      </c>
      <c r="N5" s="50" t="s">
        <v>13</v>
      </c>
      <c r="O5" s="50" t="s">
        <v>53</v>
      </c>
      <c r="P5" s="12" t="s">
        <v>52</v>
      </c>
    </row>
    <row r="6" spans="1:16" s="11" customFormat="1" x14ac:dyDescent="0.3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2">
        <v>9</v>
      </c>
      <c r="J6" s="50">
        <v>10</v>
      </c>
      <c r="K6" s="12">
        <v>11</v>
      </c>
      <c r="L6" s="50">
        <v>12</v>
      </c>
      <c r="M6" s="12">
        <v>13</v>
      </c>
      <c r="N6" s="50">
        <v>14</v>
      </c>
      <c r="O6" s="12">
        <v>15</v>
      </c>
      <c r="P6" s="50">
        <v>16</v>
      </c>
    </row>
    <row r="7" spans="1:16" s="11" customFormat="1" ht="51" customHeight="1" x14ac:dyDescent="0.35">
      <c r="A7" s="54">
        <v>1</v>
      </c>
      <c r="B7" s="13" t="s">
        <v>132</v>
      </c>
      <c r="C7" s="50" t="s">
        <v>113</v>
      </c>
      <c r="D7" s="50" t="s">
        <v>113</v>
      </c>
      <c r="E7" s="50" t="s">
        <v>113</v>
      </c>
      <c r="F7" s="50" t="s">
        <v>113</v>
      </c>
      <c r="G7" s="50" t="s">
        <v>113</v>
      </c>
      <c r="H7" s="50" t="s">
        <v>113</v>
      </c>
      <c r="I7" s="50" t="s">
        <v>113</v>
      </c>
      <c r="J7" s="50" t="s">
        <v>113</v>
      </c>
      <c r="K7" s="50" t="s">
        <v>113</v>
      </c>
      <c r="L7" s="50" t="s">
        <v>113</v>
      </c>
      <c r="M7" s="50" t="s">
        <v>113</v>
      </c>
      <c r="N7" s="50" t="s">
        <v>113</v>
      </c>
      <c r="O7" s="50" t="s">
        <v>113</v>
      </c>
      <c r="P7" s="50" t="s">
        <v>113</v>
      </c>
    </row>
    <row r="8" spans="1:16" s="11" customFormat="1" ht="62" x14ac:dyDescent="0.35">
      <c r="A8" s="54" t="s">
        <v>84</v>
      </c>
      <c r="B8" s="13" t="s">
        <v>77</v>
      </c>
      <c r="C8" s="50"/>
      <c r="D8" s="30" t="s">
        <v>20</v>
      </c>
      <c r="E8" s="50"/>
      <c r="F8" s="30" t="s">
        <v>3</v>
      </c>
      <c r="G8" s="15" t="s">
        <v>40</v>
      </c>
      <c r="H8" s="50"/>
      <c r="I8" s="17"/>
      <c r="J8" s="50"/>
      <c r="K8" s="30" t="s">
        <v>20</v>
      </c>
      <c r="L8" s="50"/>
      <c r="M8" s="30" t="s">
        <v>3</v>
      </c>
      <c r="N8" s="15" t="s">
        <v>40</v>
      </c>
      <c r="O8" s="50"/>
      <c r="P8" s="17"/>
    </row>
    <row r="9" spans="1:16" s="11" customFormat="1" ht="62" x14ac:dyDescent="0.35">
      <c r="A9" s="54" t="s">
        <v>85</v>
      </c>
      <c r="B9" s="13" t="s">
        <v>78</v>
      </c>
      <c r="C9" s="50"/>
      <c r="D9" s="30" t="s">
        <v>20</v>
      </c>
      <c r="E9" s="50"/>
      <c r="F9" s="30" t="s">
        <v>3</v>
      </c>
      <c r="G9" s="15" t="s">
        <v>40</v>
      </c>
      <c r="H9" s="50"/>
      <c r="I9" s="17"/>
      <c r="J9" s="50"/>
      <c r="K9" s="30" t="s">
        <v>20</v>
      </c>
      <c r="L9" s="50"/>
      <c r="M9" s="30" t="s">
        <v>3</v>
      </c>
      <c r="N9" s="15" t="s">
        <v>40</v>
      </c>
      <c r="O9" s="50"/>
      <c r="P9" s="17"/>
    </row>
    <row r="10" spans="1:16" s="11" customFormat="1" x14ac:dyDescent="0.35">
      <c r="A10" s="54" t="s">
        <v>1</v>
      </c>
      <c r="B10" s="13" t="s">
        <v>1</v>
      </c>
      <c r="C10" s="50"/>
      <c r="D10" s="50"/>
      <c r="E10" s="50"/>
      <c r="F10" s="50"/>
      <c r="G10" s="50"/>
      <c r="H10" s="50"/>
      <c r="I10" s="17"/>
      <c r="J10" s="50"/>
      <c r="K10" s="30"/>
      <c r="L10" s="50"/>
      <c r="M10" s="30"/>
      <c r="N10" s="15"/>
      <c r="O10" s="50"/>
      <c r="P10" s="17"/>
    </row>
    <row r="11" spans="1:16" s="11" customFormat="1" x14ac:dyDescent="0.35">
      <c r="A11" s="54">
        <v>2</v>
      </c>
      <c r="B11" s="14" t="s">
        <v>25</v>
      </c>
      <c r="C11" s="50" t="s">
        <v>113</v>
      </c>
      <c r="D11" s="50" t="s">
        <v>113</v>
      </c>
      <c r="E11" s="50" t="s">
        <v>113</v>
      </c>
      <c r="F11" s="50" t="s">
        <v>113</v>
      </c>
      <c r="G11" s="50" t="s">
        <v>113</v>
      </c>
      <c r="H11" s="50" t="s">
        <v>113</v>
      </c>
      <c r="I11" s="50" t="s">
        <v>113</v>
      </c>
      <c r="J11" s="50" t="s">
        <v>113</v>
      </c>
      <c r="K11" s="50" t="s">
        <v>113</v>
      </c>
      <c r="L11" s="50" t="s">
        <v>113</v>
      </c>
      <c r="M11" s="50" t="s">
        <v>113</v>
      </c>
      <c r="N11" s="50" t="s">
        <v>113</v>
      </c>
      <c r="O11" s="50" t="s">
        <v>113</v>
      </c>
      <c r="P11" s="50" t="s">
        <v>113</v>
      </c>
    </row>
    <row r="12" spans="1:16" s="11" customFormat="1" x14ac:dyDescent="0.35">
      <c r="A12" s="54" t="s">
        <v>86</v>
      </c>
      <c r="B12" s="14" t="s">
        <v>79</v>
      </c>
      <c r="C12" s="50"/>
      <c r="D12" s="50" t="s">
        <v>21</v>
      </c>
      <c r="E12" s="50"/>
      <c r="F12" s="31" t="s">
        <v>23</v>
      </c>
      <c r="G12" s="15" t="s">
        <v>41</v>
      </c>
      <c r="H12" s="50"/>
      <c r="I12" s="17"/>
      <c r="J12" s="50"/>
      <c r="K12" s="50" t="s">
        <v>21</v>
      </c>
      <c r="L12" s="50"/>
      <c r="M12" s="31" t="s">
        <v>23</v>
      </c>
      <c r="N12" s="15" t="s">
        <v>41</v>
      </c>
      <c r="O12" s="50"/>
      <c r="P12" s="17"/>
    </row>
    <row r="13" spans="1:16" s="11" customFormat="1" x14ac:dyDescent="0.35">
      <c r="A13" s="54" t="s">
        <v>87</v>
      </c>
      <c r="B13" s="14" t="s">
        <v>80</v>
      </c>
      <c r="C13" s="50"/>
      <c r="D13" s="50" t="s">
        <v>21</v>
      </c>
      <c r="E13" s="50"/>
      <c r="F13" s="31" t="s">
        <v>23</v>
      </c>
      <c r="G13" s="15" t="s">
        <v>41</v>
      </c>
      <c r="H13" s="50"/>
      <c r="I13" s="17"/>
      <c r="J13" s="50"/>
      <c r="K13" s="50" t="s">
        <v>21</v>
      </c>
      <c r="L13" s="50"/>
      <c r="M13" s="31" t="s">
        <v>23</v>
      </c>
      <c r="N13" s="15" t="s">
        <v>41</v>
      </c>
      <c r="O13" s="50"/>
      <c r="P13" s="17"/>
    </row>
    <row r="14" spans="1:16" s="11" customFormat="1" x14ac:dyDescent="0.35">
      <c r="A14" s="54" t="s">
        <v>1</v>
      </c>
      <c r="B14" s="14" t="s">
        <v>1</v>
      </c>
      <c r="C14" s="50"/>
      <c r="D14" s="50"/>
      <c r="E14" s="50"/>
      <c r="F14" s="31"/>
      <c r="G14" s="15"/>
      <c r="H14" s="50"/>
      <c r="I14" s="17"/>
      <c r="J14" s="50"/>
      <c r="K14" s="50"/>
      <c r="L14" s="50"/>
      <c r="M14" s="31"/>
      <c r="N14" s="15"/>
      <c r="O14" s="50"/>
      <c r="P14" s="17"/>
    </row>
    <row r="15" spans="1:16" s="18" customFormat="1" ht="30" customHeight="1" x14ac:dyDescent="0.35">
      <c r="A15" s="56">
        <v>3</v>
      </c>
      <c r="B15" s="14" t="s">
        <v>6</v>
      </c>
      <c r="C15" s="50" t="s">
        <v>113</v>
      </c>
      <c r="D15" s="50" t="s">
        <v>113</v>
      </c>
      <c r="E15" s="50" t="s">
        <v>113</v>
      </c>
      <c r="F15" s="50" t="s">
        <v>113</v>
      </c>
      <c r="G15" s="50" t="s">
        <v>113</v>
      </c>
      <c r="H15" s="50" t="s">
        <v>113</v>
      </c>
      <c r="I15" s="50" t="s">
        <v>113</v>
      </c>
      <c r="J15" s="50" t="s">
        <v>113</v>
      </c>
      <c r="K15" s="50" t="s">
        <v>113</v>
      </c>
      <c r="L15" s="50" t="s">
        <v>113</v>
      </c>
      <c r="M15" s="50" t="s">
        <v>113</v>
      </c>
      <c r="N15" s="50" t="s">
        <v>113</v>
      </c>
      <c r="O15" s="50" t="s">
        <v>113</v>
      </c>
      <c r="P15" s="50" t="s">
        <v>113</v>
      </c>
    </row>
    <row r="16" spans="1:16" s="18" customFormat="1" ht="30" customHeight="1" x14ac:dyDescent="0.35">
      <c r="A16" s="56" t="s">
        <v>88</v>
      </c>
      <c r="B16" s="13" t="s">
        <v>77</v>
      </c>
      <c r="C16" s="50"/>
      <c r="D16" s="50" t="s">
        <v>21</v>
      </c>
      <c r="E16" s="50">
        <v>1</v>
      </c>
      <c r="F16" s="50" t="s">
        <v>19</v>
      </c>
      <c r="G16" s="15" t="s">
        <v>107</v>
      </c>
      <c r="H16" s="20"/>
      <c r="I16" s="17"/>
      <c r="J16" s="50"/>
      <c r="K16" s="50" t="s">
        <v>21</v>
      </c>
      <c r="L16" s="50">
        <v>1</v>
      </c>
      <c r="M16" s="50" t="s">
        <v>19</v>
      </c>
      <c r="N16" s="15" t="s">
        <v>107</v>
      </c>
      <c r="O16" s="20"/>
      <c r="P16" s="17"/>
    </row>
    <row r="17" spans="1:16" s="18" customFormat="1" ht="30" customHeight="1" x14ac:dyDescent="0.35">
      <c r="A17" s="56" t="s">
        <v>89</v>
      </c>
      <c r="B17" s="13" t="s">
        <v>78</v>
      </c>
      <c r="C17" s="50"/>
      <c r="D17" s="50" t="s">
        <v>21</v>
      </c>
      <c r="E17" s="50">
        <v>1</v>
      </c>
      <c r="F17" s="50" t="s">
        <v>19</v>
      </c>
      <c r="G17" s="15" t="s">
        <v>107</v>
      </c>
      <c r="H17" s="20"/>
      <c r="I17" s="17"/>
      <c r="J17" s="50"/>
      <c r="K17" s="50" t="s">
        <v>21</v>
      </c>
      <c r="L17" s="50">
        <v>1</v>
      </c>
      <c r="M17" s="50" t="s">
        <v>19</v>
      </c>
      <c r="N17" s="15" t="s">
        <v>107</v>
      </c>
      <c r="O17" s="20"/>
      <c r="P17" s="17"/>
    </row>
    <row r="18" spans="1:16" s="18" customFormat="1" ht="30" customHeight="1" x14ac:dyDescent="0.35">
      <c r="A18" s="56" t="s">
        <v>1</v>
      </c>
      <c r="B18" s="13" t="s">
        <v>1</v>
      </c>
      <c r="C18" s="50"/>
      <c r="D18" s="50"/>
      <c r="E18" s="50"/>
      <c r="F18" s="50"/>
      <c r="G18" s="15"/>
      <c r="H18" s="20"/>
      <c r="I18" s="17"/>
      <c r="J18" s="50"/>
      <c r="K18" s="50"/>
      <c r="L18" s="50"/>
      <c r="M18" s="50"/>
      <c r="N18" s="15"/>
      <c r="O18" s="20"/>
      <c r="P18" s="17"/>
    </row>
    <row r="19" spans="1:16" s="18" customFormat="1" ht="30" customHeight="1" x14ac:dyDescent="0.35">
      <c r="A19" s="56" t="s">
        <v>109</v>
      </c>
      <c r="B19" s="13" t="s">
        <v>111</v>
      </c>
      <c r="C19" s="50"/>
      <c r="D19" s="50" t="s">
        <v>110</v>
      </c>
      <c r="E19" s="50">
        <v>1</v>
      </c>
      <c r="F19" s="50" t="s">
        <v>19</v>
      </c>
      <c r="G19" s="15" t="s">
        <v>108</v>
      </c>
      <c r="H19" s="20"/>
      <c r="I19" s="17"/>
      <c r="J19" s="50"/>
      <c r="K19" s="50" t="s">
        <v>110</v>
      </c>
      <c r="L19" s="50">
        <v>1</v>
      </c>
      <c r="M19" s="50" t="s">
        <v>19</v>
      </c>
      <c r="N19" s="15" t="s">
        <v>108</v>
      </c>
      <c r="O19" s="20"/>
      <c r="P19" s="17"/>
    </row>
    <row r="20" spans="1:16" s="18" customFormat="1" ht="30" customHeight="1" x14ac:dyDescent="0.35">
      <c r="A20" s="56" t="s">
        <v>109</v>
      </c>
      <c r="B20" s="13" t="s">
        <v>126</v>
      </c>
      <c r="C20" s="50"/>
      <c r="D20" s="50" t="s">
        <v>110</v>
      </c>
      <c r="E20" s="50">
        <v>1</v>
      </c>
      <c r="F20" s="50" t="s">
        <v>19</v>
      </c>
      <c r="G20" s="15" t="s">
        <v>108</v>
      </c>
      <c r="H20" s="20"/>
      <c r="I20" s="17"/>
      <c r="J20" s="50"/>
      <c r="K20" s="50" t="s">
        <v>110</v>
      </c>
      <c r="L20" s="50">
        <v>1</v>
      </c>
      <c r="M20" s="50" t="s">
        <v>19</v>
      </c>
      <c r="N20" s="15" t="s">
        <v>108</v>
      </c>
      <c r="O20" s="20"/>
      <c r="P20" s="17"/>
    </row>
    <row r="21" spans="1:16" s="18" customFormat="1" ht="15" customHeight="1" x14ac:dyDescent="0.35">
      <c r="A21" s="56" t="s">
        <v>1</v>
      </c>
      <c r="B21" s="13" t="s">
        <v>1</v>
      </c>
      <c r="C21" s="50"/>
      <c r="D21" s="50"/>
      <c r="E21" s="50"/>
      <c r="F21" s="50"/>
      <c r="G21" s="15"/>
      <c r="H21" s="20"/>
      <c r="I21" s="17"/>
      <c r="J21" s="50"/>
      <c r="K21" s="50"/>
      <c r="L21" s="50"/>
      <c r="M21" s="50"/>
      <c r="N21" s="15"/>
      <c r="O21" s="20"/>
      <c r="P21" s="17"/>
    </row>
    <row r="22" spans="1:16" s="18" customFormat="1" ht="51" customHeight="1" x14ac:dyDescent="0.35">
      <c r="A22" s="56"/>
      <c r="B22" s="14" t="s">
        <v>116</v>
      </c>
      <c r="C22" s="50" t="s">
        <v>113</v>
      </c>
      <c r="D22" s="50" t="s">
        <v>113</v>
      </c>
      <c r="E22" s="50" t="s">
        <v>113</v>
      </c>
      <c r="F22" s="50" t="s">
        <v>113</v>
      </c>
      <c r="G22" s="50" t="s">
        <v>113</v>
      </c>
      <c r="H22" s="50" t="s">
        <v>113</v>
      </c>
      <c r="I22" s="50"/>
      <c r="J22" s="50" t="s">
        <v>113</v>
      </c>
      <c r="K22" s="50" t="s">
        <v>113</v>
      </c>
      <c r="L22" s="50" t="s">
        <v>113</v>
      </c>
      <c r="M22" s="50" t="s">
        <v>113</v>
      </c>
      <c r="N22" s="50" t="s">
        <v>113</v>
      </c>
      <c r="O22" s="50" t="s">
        <v>113</v>
      </c>
      <c r="P22" s="50"/>
    </row>
    <row r="23" spans="1:16" ht="15.75" customHeight="1" x14ac:dyDescent="0.35">
      <c r="B23" s="24"/>
      <c r="C23" s="8"/>
      <c r="D23" s="7"/>
      <c r="J23" s="29"/>
      <c r="K23" s="29"/>
    </row>
    <row r="24" spans="1:16" ht="18.75" customHeight="1" x14ac:dyDescent="0.35">
      <c r="A24" s="67"/>
      <c r="B24" s="67"/>
      <c r="C24" s="67"/>
      <c r="D24" s="67"/>
      <c r="E24" s="67"/>
      <c r="F24" s="67"/>
      <c r="G24" s="67"/>
    </row>
    <row r="25" spans="1:16" ht="41.25" customHeight="1" x14ac:dyDescent="0.35">
      <c r="A25" s="67"/>
      <c r="B25" s="67"/>
      <c r="C25" s="67"/>
      <c r="D25" s="67"/>
      <c r="E25" s="67"/>
      <c r="F25" s="67"/>
      <c r="G25" s="67"/>
    </row>
    <row r="26" spans="1:16" ht="38.25" customHeight="1" x14ac:dyDescent="0.35">
      <c r="A26" s="67"/>
      <c r="B26" s="67"/>
      <c r="C26" s="67"/>
      <c r="D26" s="67"/>
      <c r="E26" s="67"/>
      <c r="F26" s="67"/>
      <c r="G26" s="67"/>
      <c r="H26" s="6"/>
    </row>
    <row r="27" spans="1:16" ht="18.75" customHeight="1" x14ac:dyDescent="0.35">
      <c r="A27" s="68"/>
      <c r="B27" s="68"/>
      <c r="C27" s="68"/>
      <c r="D27" s="68"/>
      <c r="E27" s="68"/>
      <c r="F27" s="68"/>
      <c r="G27" s="68"/>
    </row>
    <row r="28" spans="1:16" ht="42" customHeight="1" x14ac:dyDescent="0.35">
      <c r="A28" s="63"/>
      <c r="B28" s="66"/>
      <c r="C28" s="66"/>
      <c r="D28" s="66"/>
      <c r="E28" s="66"/>
      <c r="F28" s="66"/>
      <c r="G28" s="66"/>
    </row>
    <row r="29" spans="1:16" ht="53.25" customHeight="1" x14ac:dyDescent="0.35">
      <c r="A29" s="63"/>
      <c r="B29" s="64"/>
      <c r="C29" s="64"/>
      <c r="D29" s="64"/>
      <c r="E29" s="64"/>
      <c r="F29" s="64"/>
      <c r="G29" s="64"/>
    </row>
    <row r="30" spans="1:16" x14ac:dyDescent="0.35">
      <c r="A30" s="65"/>
      <c r="B30" s="65"/>
      <c r="C30" s="65"/>
      <c r="D30" s="65"/>
      <c r="E30" s="65"/>
      <c r="F30" s="65"/>
      <c r="G30" s="65"/>
    </row>
    <row r="31" spans="1:16" x14ac:dyDescent="0.35">
      <c r="B31" s="6"/>
    </row>
    <row r="35" spans="2:2" x14ac:dyDescent="0.35">
      <c r="B35" s="6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30"/>
  <sheetViews>
    <sheetView view="pageBreakPreview" zoomScale="70" zoomScaleNormal="70" zoomScaleSheetLayoutView="70" workbookViewId="0">
      <selection activeCell="J5" sqref="J5:M5"/>
    </sheetView>
  </sheetViews>
  <sheetFormatPr defaultColWidth="9" defaultRowHeight="15.5" x14ac:dyDescent="0.35"/>
  <cols>
    <col min="1" max="1" width="7.58203125" style="52" customWidth="1"/>
    <col min="2" max="2" width="26.33203125" style="4" customWidth="1"/>
    <col min="3" max="3" width="14" style="7" customWidth="1"/>
    <col min="4" max="4" width="23.5" style="4" customWidth="1"/>
    <col min="5" max="5" width="13.58203125" style="7" customWidth="1"/>
    <col min="6" max="6" width="10.83203125" style="7" customWidth="1"/>
    <col min="7" max="7" width="13.83203125" style="49" customWidth="1"/>
    <col min="8" max="8" width="16.75" style="49" customWidth="1"/>
    <col min="9" max="9" width="15.08203125" style="5" customWidth="1"/>
    <col min="10" max="10" width="14" style="6" customWidth="1"/>
    <col min="11" max="11" width="22.33203125" style="6" customWidth="1"/>
    <col min="12" max="12" width="13.5" style="6" customWidth="1"/>
    <col min="13" max="13" width="10.83203125" style="6" customWidth="1"/>
    <col min="14" max="14" width="13.83203125" style="6" customWidth="1"/>
    <col min="15" max="15" width="16.75" style="6" customWidth="1"/>
    <col min="16" max="16" width="15.08203125" style="6" customWidth="1"/>
    <col min="17" max="16384" width="9" style="6"/>
  </cols>
  <sheetData>
    <row r="1" spans="1:16" ht="15.75" customHeight="1" x14ac:dyDescent="0.35">
      <c r="B1" s="24"/>
      <c r="C1" s="8"/>
      <c r="D1" s="7"/>
      <c r="J1" s="29"/>
      <c r="K1" s="29"/>
    </row>
    <row r="2" spans="1:16" ht="15.75" customHeight="1" x14ac:dyDescent="0.35">
      <c r="A2" s="69" t="s">
        <v>24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</row>
    <row r="3" spans="1:16" ht="15.75" customHeight="1" x14ac:dyDescent="0.35">
      <c r="A3" s="80" t="s">
        <v>0</v>
      </c>
      <c r="B3" s="81" t="s">
        <v>2</v>
      </c>
      <c r="C3" s="82" t="s">
        <v>43</v>
      </c>
      <c r="D3" s="82"/>
      <c r="E3" s="82"/>
      <c r="F3" s="82"/>
      <c r="G3" s="82"/>
      <c r="H3" s="82"/>
      <c r="I3" s="82"/>
      <c r="J3" s="82" t="s">
        <v>148</v>
      </c>
      <c r="K3" s="82"/>
      <c r="L3" s="82"/>
      <c r="M3" s="82"/>
      <c r="N3" s="82"/>
      <c r="O3" s="82"/>
      <c r="P3" s="82"/>
    </row>
    <row r="4" spans="1:16" ht="33" customHeight="1" x14ac:dyDescent="0.35">
      <c r="A4" s="80"/>
      <c r="B4" s="81"/>
      <c r="C4" s="81" t="s">
        <v>166</v>
      </c>
      <c r="D4" s="81"/>
      <c r="E4" s="81"/>
      <c r="F4" s="81"/>
      <c r="G4" s="81"/>
      <c r="H4" s="81"/>
      <c r="I4" s="81"/>
      <c r="J4" s="83" t="s">
        <v>152</v>
      </c>
      <c r="K4" s="84"/>
      <c r="L4" s="84"/>
      <c r="M4" s="84"/>
      <c r="N4" s="84"/>
      <c r="O4" s="84"/>
      <c r="P4" s="85"/>
    </row>
    <row r="5" spans="1:16" ht="33.75" customHeight="1" x14ac:dyDescent="0.35">
      <c r="A5" s="80"/>
      <c r="B5" s="81"/>
      <c r="C5" s="81" t="s">
        <v>12</v>
      </c>
      <c r="D5" s="81"/>
      <c r="E5" s="81"/>
      <c r="F5" s="81"/>
      <c r="G5" s="81" t="s">
        <v>114</v>
      </c>
      <c r="H5" s="81"/>
      <c r="I5" s="81"/>
      <c r="J5" s="81" t="s">
        <v>12</v>
      </c>
      <c r="K5" s="81"/>
      <c r="L5" s="81"/>
      <c r="M5" s="81"/>
      <c r="N5" s="81" t="s">
        <v>114</v>
      </c>
      <c r="O5" s="81"/>
      <c r="P5" s="81"/>
    </row>
    <row r="6" spans="1:16" s="8" customFormat="1" ht="62" x14ac:dyDescent="0.35">
      <c r="A6" s="80"/>
      <c r="B6" s="81"/>
      <c r="C6" s="50" t="s">
        <v>28</v>
      </c>
      <c r="D6" s="50" t="s">
        <v>8</v>
      </c>
      <c r="E6" s="50" t="s">
        <v>105</v>
      </c>
      <c r="F6" s="50" t="s">
        <v>10</v>
      </c>
      <c r="G6" s="50" t="s">
        <v>13</v>
      </c>
      <c r="H6" s="50" t="s">
        <v>51</v>
      </c>
      <c r="I6" s="12" t="s">
        <v>52</v>
      </c>
      <c r="J6" s="50" t="s">
        <v>28</v>
      </c>
      <c r="K6" s="50" t="s">
        <v>8</v>
      </c>
      <c r="L6" s="50" t="s">
        <v>105</v>
      </c>
      <c r="M6" s="50" t="s">
        <v>10</v>
      </c>
      <c r="N6" s="50" t="s">
        <v>13</v>
      </c>
      <c r="O6" s="50" t="s">
        <v>53</v>
      </c>
      <c r="P6" s="12" t="s">
        <v>52</v>
      </c>
    </row>
    <row r="7" spans="1:16" s="11" customFormat="1" x14ac:dyDescent="0.35">
      <c r="A7" s="53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2">
        <v>9</v>
      </c>
      <c r="J7" s="50">
        <v>10</v>
      </c>
      <c r="K7" s="12">
        <v>11</v>
      </c>
      <c r="L7" s="50">
        <v>12</v>
      </c>
      <c r="M7" s="12">
        <v>13</v>
      </c>
      <c r="N7" s="50">
        <v>14</v>
      </c>
      <c r="O7" s="12">
        <v>15</v>
      </c>
      <c r="P7" s="50">
        <v>16</v>
      </c>
    </row>
    <row r="8" spans="1:16" s="11" customFormat="1" ht="58.5" customHeight="1" x14ac:dyDescent="0.35">
      <c r="A8" s="56">
        <v>1</v>
      </c>
      <c r="B8" s="14" t="s">
        <v>131</v>
      </c>
      <c r="C8" s="50" t="s">
        <v>113</v>
      </c>
      <c r="D8" s="50" t="s">
        <v>113</v>
      </c>
      <c r="E8" s="50" t="s">
        <v>113</v>
      </c>
      <c r="F8" s="50" t="s">
        <v>113</v>
      </c>
      <c r="G8" s="50" t="s">
        <v>113</v>
      </c>
      <c r="H8" s="50" t="s">
        <v>113</v>
      </c>
      <c r="I8" s="50" t="s">
        <v>113</v>
      </c>
      <c r="J8" s="50" t="s">
        <v>113</v>
      </c>
      <c r="K8" s="50" t="s">
        <v>113</v>
      </c>
      <c r="L8" s="50" t="s">
        <v>113</v>
      </c>
      <c r="M8" s="50" t="s">
        <v>113</v>
      </c>
      <c r="N8" s="50" t="s">
        <v>113</v>
      </c>
      <c r="O8" s="50" t="s">
        <v>113</v>
      </c>
      <c r="P8" s="50" t="s">
        <v>113</v>
      </c>
    </row>
    <row r="9" spans="1:16" s="11" customFormat="1" x14ac:dyDescent="0.35">
      <c r="A9" s="56" t="s">
        <v>84</v>
      </c>
      <c r="B9" s="14"/>
      <c r="C9" s="50">
        <v>10</v>
      </c>
      <c r="D9" s="50" t="s">
        <v>113</v>
      </c>
      <c r="E9" s="50" t="s">
        <v>113</v>
      </c>
      <c r="F9" s="50" t="s">
        <v>113</v>
      </c>
      <c r="G9" s="50" t="s">
        <v>113</v>
      </c>
      <c r="H9" s="50" t="s">
        <v>113</v>
      </c>
      <c r="I9" s="50" t="s">
        <v>113</v>
      </c>
      <c r="J9" s="50" t="s">
        <v>113</v>
      </c>
      <c r="K9" s="50" t="s">
        <v>113</v>
      </c>
      <c r="L9" s="50" t="s">
        <v>113</v>
      </c>
      <c r="M9" s="50" t="s">
        <v>113</v>
      </c>
      <c r="N9" s="50" t="s">
        <v>113</v>
      </c>
      <c r="O9" s="50" t="s">
        <v>113</v>
      </c>
      <c r="P9" s="50" t="s">
        <v>113</v>
      </c>
    </row>
    <row r="10" spans="1:16" s="11" customFormat="1" x14ac:dyDescent="0.35">
      <c r="A10" s="56" t="s">
        <v>85</v>
      </c>
      <c r="B10" s="14"/>
      <c r="C10" s="50">
        <v>10</v>
      </c>
      <c r="D10" s="50" t="s">
        <v>113</v>
      </c>
      <c r="E10" s="50" t="s">
        <v>113</v>
      </c>
      <c r="F10" s="50" t="s">
        <v>113</v>
      </c>
      <c r="G10" s="50" t="s">
        <v>113</v>
      </c>
      <c r="H10" s="50" t="s">
        <v>113</v>
      </c>
      <c r="I10" s="50" t="s">
        <v>113</v>
      </c>
      <c r="J10" s="50" t="s">
        <v>113</v>
      </c>
      <c r="K10" s="50" t="s">
        <v>113</v>
      </c>
      <c r="L10" s="50" t="s">
        <v>113</v>
      </c>
      <c r="M10" s="50" t="s">
        <v>113</v>
      </c>
      <c r="N10" s="50" t="s">
        <v>113</v>
      </c>
      <c r="O10" s="50" t="s">
        <v>113</v>
      </c>
      <c r="P10" s="50" t="s">
        <v>113</v>
      </c>
    </row>
    <row r="11" spans="1:16" s="11" customFormat="1" x14ac:dyDescent="0.35">
      <c r="A11" s="56">
        <v>2</v>
      </c>
      <c r="B11" s="32" t="s">
        <v>117</v>
      </c>
      <c r="C11" s="50" t="s">
        <v>113</v>
      </c>
      <c r="D11" s="50" t="s">
        <v>113</v>
      </c>
      <c r="E11" s="50" t="s">
        <v>113</v>
      </c>
      <c r="F11" s="50" t="s">
        <v>113</v>
      </c>
      <c r="G11" s="50" t="s">
        <v>113</v>
      </c>
      <c r="H11" s="50" t="s">
        <v>113</v>
      </c>
      <c r="I11" s="50" t="s">
        <v>113</v>
      </c>
      <c r="J11" s="50" t="s">
        <v>113</v>
      </c>
      <c r="K11" s="50" t="s">
        <v>113</v>
      </c>
      <c r="L11" s="50" t="s">
        <v>113</v>
      </c>
      <c r="M11" s="50" t="s">
        <v>113</v>
      </c>
      <c r="N11" s="50" t="s">
        <v>113</v>
      </c>
      <c r="O11" s="50" t="s">
        <v>113</v>
      </c>
      <c r="P11" s="50" t="s">
        <v>113</v>
      </c>
    </row>
    <row r="12" spans="1:16" s="11" customFormat="1" x14ac:dyDescent="0.35">
      <c r="A12" s="56" t="s">
        <v>86</v>
      </c>
      <c r="B12" s="14"/>
      <c r="C12" s="50">
        <v>10</v>
      </c>
      <c r="D12" s="50" t="s">
        <v>113</v>
      </c>
      <c r="E12" s="50" t="s">
        <v>113</v>
      </c>
      <c r="F12" s="50" t="s">
        <v>113</v>
      </c>
      <c r="G12" s="50" t="s">
        <v>113</v>
      </c>
      <c r="H12" s="50" t="s">
        <v>113</v>
      </c>
      <c r="I12" s="50" t="s">
        <v>113</v>
      </c>
      <c r="J12" s="50" t="s">
        <v>113</v>
      </c>
      <c r="K12" s="50" t="s">
        <v>113</v>
      </c>
      <c r="L12" s="50" t="s">
        <v>113</v>
      </c>
      <c r="M12" s="50" t="s">
        <v>113</v>
      </c>
      <c r="N12" s="50" t="s">
        <v>113</v>
      </c>
      <c r="O12" s="50" t="s">
        <v>113</v>
      </c>
      <c r="P12" s="50" t="s">
        <v>113</v>
      </c>
    </row>
    <row r="13" spans="1:16" s="11" customFormat="1" ht="27" customHeight="1" x14ac:dyDescent="0.35">
      <c r="A13" s="56">
        <v>3</v>
      </c>
      <c r="B13" s="33" t="s">
        <v>22</v>
      </c>
      <c r="C13" s="50" t="s">
        <v>113</v>
      </c>
      <c r="D13" s="50" t="s">
        <v>113</v>
      </c>
      <c r="E13" s="50" t="s">
        <v>113</v>
      </c>
      <c r="F13" s="50" t="s">
        <v>113</v>
      </c>
      <c r="G13" s="50" t="s">
        <v>113</v>
      </c>
      <c r="H13" s="50" t="s">
        <v>113</v>
      </c>
      <c r="I13" s="50" t="s">
        <v>113</v>
      </c>
      <c r="J13" s="50" t="s">
        <v>113</v>
      </c>
      <c r="K13" s="50" t="s">
        <v>113</v>
      </c>
      <c r="L13" s="50" t="s">
        <v>113</v>
      </c>
      <c r="M13" s="50" t="s">
        <v>113</v>
      </c>
      <c r="N13" s="50" t="s">
        <v>113</v>
      </c>
      <c r="O13" s="50" t="s">
        <v>113</v>
      </c>
      <c r="P13" s="50" t="s">
        <v>113</v>
      </c>
    </row>
    <row r="14" spans="1:16" s="11" customFormat="1" x14ac:dyDescent="0.35">
      <c r="A14" s="56" t="s">
        <v>88</v>
      </c>
      <c r="B14" s="14" t="s">
        <v>149</v>
      </c>
      <c r="C14" s="50" t="s">
        <v>113</v>
      </c>
      <c r="D14" s="50" t="s">
        <v>113</v>
      </c>
      <c r="E14" s="50" t="s">
        <v>113</v>
      </c>
      <c r="F14" s="50" t="s">
        <v>113</v>
      </c>
      <c r="G14" s="50" t="s">
        <v>113</v>
      </c>
      <c r="H14" s="50" t="s">
        <v>113</v>
      </c>
      <c r="I14" s="50" t="s">
        <v>113</v>
      </c>
      <c r="J14" s="50" t="s">
        <v>113</v>
      </c>
      <c r="K14" s="50" t="s">
        <v>113</v>
      </c>
      <c r="L14" s="50" t="s">
        <v>113</v>
      </c>
      <c r="M14" s="50" t="s">
        <v>113</v>
      </c>
      <c r="N14" s="50" t="s">
        <v>113</v>
      </c>
      <c r="O14" s="50" t="s">
        <v>113</v>
      </c>
      <c r="P14" s="50" t="s">
        <v>113</v>
      </c>
    </row>
    <row r="15" spans="1:16" s="11" customFormat="1" x14ac:dyDescent="0.35">
      <c r="A15" s="56">
        <v>4</v>
      </c>
      <c r="B15" s="14" t="s">
        <v>6</v>
      </c>
      <c r="C15" s="50" t="s">
        <v>113</v>
      </c>
      <c r="D15" s="50" t="s">
        <v>113</v>
      </c>
      <c r="E15" s="50" t="s">
        <v>113</v>
      </c>
      <c r="F15" s="50" t="s">
        <v>113</v>
      </c>
      <c r="G15" s="50" t="s">
        <v>113</v>
      </c>
      <c r="H15" s="50" t="s">
        <v>113</v>
      </c>
      <c r="I15" s="50" t="s">
        <v>113</v>
      </c>
      <c r="J15" s="50" t="s">
        <v>113</v>
      </c>
      <c r="K15" s="50" t="s">
        <v>113</v>
      </c>
      <c r="L15" s="50" t="s">
        <v>113</v>
      </c>
      <c r="M15" s="50" t="s">
        <v>113</v>
      </c>
      <c r="N15" s="50" t="s">
        <v>113</v>
      </c>
      <c r="O15" s="50" t="s">
        <v>113</v>
      </c>
      <c r="P15" s="50" t="s">
        <v>113</v>
      </c>
    </row>
    <row r="16" spans="1:16" s="11" customFormat="1" x14ac:dyDescent="0.35">
      <c r="A16" s="56" t="s">
        <v>112</v>
      </c>
      <c r="B16" s="14"/>
      <c r="C16" s="50">
        <v>10</v>
      </c>
      <c r="D16" s="50" t="s">
        <v>113</v>
      </c>
      <c r="E16" s="50" t="s">
        <v>113</v>
      </c>
      <c r="F16" s="50" t="s">
        <v>113</v>
      </c>
      <c r="G16" s="50" t="s">
        <v>113</v>
      </c>
      <c r="H16" s="50" t="s">
        <v>113</v>
      </c>
      <c r="I16" s="50" t="s">
        <v>113</v>
      </c>
      <c r="J16" s="50" t="s">
        <v>113</v>
      </c>
      <c r="K16" s="50" t="s">
        <v>113</v>
      </c>
      <c r="L16" s="50" t="s">
        <v>113</v>
      </c>
      <c r="M16" s="50" t="s">
        <v>113</v>
      </c>
      <c r="N16" s="50" t="s">
        <v>113</v>
      </c>
      <c r="O16" s="50" t="s">
        <v>113</v>
      </c>
      <c r="P16" s="50" t="s">
        <v>113</v>
      </c>
    </row>
    <row r="17" spans="1:19" ht="50.25" customHeight="1" x14ac:dyDescent="0.35">
      <c r="A17" s="56"/>
      <c r="B17" s="14" t="s">
        <v>55</v>
      </c>
      <c r="C17" s="50" t="s">
        <v>113</v>
      </c>
      <c r="D17" s="50" t="s">
        <v>113</v>
      </c>
      <c r="E17" s="50" t="s">
        <v>113</v>
      </c>
      <c r="F17" s="50" t="s">
        <v>113</v>
      </c>
      <c r="G17" s="50" t="s">
        <v>113</v>
      </c>
      <c r="H17" s="50" t="s">
        <v>113</v>
      </c>
      <c r="I17" s="50" t="s">
        <v>113</v>
      </c>
      <c r="J17" s="50" t="s">
        <v>113</v>
      </c>
      <c r="K17" s="50" t="s">
        <v>113</v>
      </c>
      <c r="L17" s="50" t="s">
        <v>113</v>
      </c>
      <c r="M17" s="50" t="s">
        <v>113</v>
      </c>
      <c r="N17" s="50" t="s">
        <v>113</v>
      </c>
      <c r="O17" s="50" t="s">
        <v>113</v>
      </c>
      <c r="P17" s="50" t="s">
        <v>113</v>
      </c>
      <c r="S17" s="61"/>
    </row>
    <row r="18" spans="1:19" ht="15.75" customHeight="1" x14ac:dyDescent="0.35">
      <c r="D18" s="7"/>
      <c r="J18" s="29"/>
      <c r="K18" s="29"/>
    </row>
    <row r="19" spans="1:19" ht="18.75" customHeight="1" x14ac:dyDescent="0.35">
      <c r="A19" s="67"/>
      <c r="B19" s="67"/>
      <c r="C19" s="67"/>
      <c r="D19" s="67"/>
      <c r="E19" s="67"/>
      <c r="F19" s="67"/>
      <c r="G19" s="67"/>
    </row>
    <row r="20" spans="1:19" ht="41.25" customHeight="1" x14ac:dyDescent="0.35">
      <c r="A20" s="67"/>
      <c r="B20" s="67"/>
      <c r="C20" s="67"/>
      <c r="D20" s="67"/>
      <c r="E20" s="67"/>
      <c r="F20" s="67"/>
      <c r="G20" s="67"/>
    </row>
    <row r="21" spans="1:19" ht="38.25" customHeight="1" x14ac:dyDescent="0.35">
      <c r="A21" s="67"/>
      <c r="B21" s="67"/>
      <c r="C21" s="67"/>
      <c r="D21" s="67"/>
      <c r="E21" s="67"/>
      <c r="F21" s="67"/>
      <c r="G21" s="67"/>
      <c r="H21" s="6"/>
    </row>
    <row r="22" spans="1:19" ht="18.75" customHeight="1" x14ac:dyDescent="0.35">
      <c r="A22" s="68"/>
      <c r="B22" s="68"/>
      <c r="C22" s="68"/>
      <c r="D22" s="68"/>
      <c r="E22" s="68"/>
      <c r="F22" s="68"/>
      <c r="G22" s="68"/>
    </row>
    <row r="23" spans="1:19" ht="217.5" customHeight="1" x14ac:dyDescent="0.35">
      <c r="A23" s="63"/>
      <c r="B23" s="66"/>
      <c r="C23" s="66"/>
      <c r="D23" s="66"/>
      <c r="E23" s="66"/>
      <c r="F23" s="66"/>
      <c r="G23" s="66"/>
    </row>
    <row r="24" spans="1:19" ht="53.25" customHeight="1" x14ac:dyDescent="0.35">
      <c r="A24" s="63"/>
      <c r="B24" s="64"/>
      <c r="C24" s="64"/>
      <c r="D24" s="64"/>
      <c r="E24" s="64"/>
      <c r="F24" s="64"/>
      <c r="G24" s="64"/>
    </row>
    <row r="25" spans="1:19" x14ac:dyDescent="0.35">
      <c r="A25" s="65"/>
      <c r="B25" s="65"/>
      <c r="C25" s="65"/>
      <c r="D25" s="65"/>
      <c r="E25" s="65"/>
      <c r="F25" s="65"/>
      <c r="G25" s="65"/>
    </row>
    <row r="26" spans="1:19" s="7" customFormat="1" x14ac:dyDescent="0.35">
      <c r="A26" s="52"/>
      <c r="B26" s="6"/>
      <c r="D26" s="4"/>
      <c r="G26" s="49"/>
      <c r="H26" s="49"/>
      <c r="I26" s="5"/>
      <c r="J26" s="6"/>
      <c r="K26" s="6"/>
      <c r="L26" s="6"/>
      <c r="M26" s="6"/>
      <c r="N26" s="6"/>
      <c r="O26" s="6"/>
      <c r="P26" s="6"/>
    </row>
    <row r="30" spans="1:19" s="7" customFormat="1" x14ac:dyDescent="0.35">
      <c r="A30" s="52"/>
      <c r="B30" s="6"/>
      <c r="D30" s="4"/>
      <c r="G30" s="49"/>
      <c r="H30" s="49"/>
      <c r="I30" s="5"/>
      <c r="J30" s="6"/>
      <c r="K30" s="6"/>
      <c r="L30" s="6"/>
      <c r="M30" s="6"/>
      <c r="N30" s="6"/>
      <c r="O30" s="6"/>
      <c r="P30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24:G24"/>
    <mergeCell ref="A25:G25"/>
    <mergeCell ref="N5:P5"/>
    <mergeCell ref="A19:G19"/>
    <mergeCell ref="A20:G20"/>
    <mergeCell ref="A21:G21"/>
    <mergeCell ref="A22:G22"/>
    <mergeCell ref="A23:G23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33"/>
  <sheetViews>
    <sheetView view="pageBreakPreview" zoomScale="85" zoomScaleNormal="70" zoomScaleSheetLayoutView="85" workbookViewId="0">
      <selection activeCell="C10" sqref="C10:D10"/>
    </sheetView>
  </sheetViews>
  <sheetFormatPr defaultColWidth="9" defaultRowHeight="15.5" x14ac:dyDescent="0.35"/>
  <cols>
    <col min="1" max="1" width="11" style="52" customWidth="1"/>
    <col min="2" max="2" width="26.33203125" style="4" customWidth="1"/>
    <col min="3" max="3" width="17.08203125" style="7" customWidth="1"/>
    <col min="4" max="4" width="17.08203125" style="4" customWidth="1"/>
    <col min="5" max="5" width="17.08203125" style="7" customWidth="1"/>
    <col min="6" max="6" width="17.08203125" style="49" customWidth="1"/>
    <col min="7" max="7" width="16.75" style="49" customWidth="1"/>
    <col min="8" max="8" width="15.08203125" style="5" customWidth="1"/>
    <col min="9" max="9" width="14" style="6" customWidth="1"/>
    <col min="10" max="10" width="22.33203125" style="6" customWidth="1"/>
    <col min="11" max="11" width="13.5" style="6" customWidth="1"/>
    <col min="12" max="12" width="10.83203125" style="6" customWidth="1"/>
    <col min="13" max="13" width="13.83203125" style="6" customWidth="1"/>
    <col min="14" max="14" width="16.75" style="6" customWidth="1"/>
    <col min="15" max="15" width="15.08203125" style="6" customWidth="1"/>
    <col min="16" max="16384" width="9" style="6"/>
  </cols>
  <sheetData>
    <row r="1" spans="1:16" ht="15.75" customHeight="1" x14ac:dyDescent="0.35">
      <c r="D1" s="7"/>
      <c r="I1" s="29"/>
      <c r="J1" s="29"/>
    </row>
    <row r="2" spans="1:16" ht="42" customHeight="1" x14ac:dyDescent="0.35">
      <c r="A2" s="97" t="s">
        <v>61</v>
      </c>
      <c r="B2" s="97"/>
      <c r="C2" s="97"/>
      <c r="D2" s="97"/>
      <c r="E2" s="97"/>
      <c r="F2" s="97"/>
      <c r="I2" s="29"/>
      <c r="J2" s="29"/>
    </row>
    <row r="3" spans="1:16" ht="36" customHeight="1" x14ac:dyDescent="0.35">
      <c r="A3" s="59" t="s">
        <v>0</v>
      </c>
      <c r="B3" s="1" t="s">
        <v>60</v>
      </c>
      <c r="C3" s="98" t="s">
        <v>43</v>
      </c>
      <c r="D3" s="98"/>
      <c r="E3" s="81" t="s">
        <v>148</v>
      </c>
      <c r="F3" s="81"/>
      <c r="H3"/>
      <c r="I3"/>
      <c r="J3" s="7"/>
      <c r="K3" s="23"/>
      <c r="L3" s="11"/>
      <c r="M3" s="23"/>
      <c r="N3" s="29"/>
      <c r="O3" s="23"/>
    </row>
    <row r="4" spans="1:16" ht="15" customHeight="1" x14ac:dyDescent="0.35">
      <c r="A4" s="60">
        <v>1</v>
      </c>
      <c r="B4" s="47">
        <v>2</v>
      </c>
      <c r="C4" s="99">
        <v>3</v>
      </c>
      <c r="D4" s="100"/>
      <c r="E4" s="101">
        <v>4</v>
      </c>
      <c r="F4" s="102"/>
      <c r="H4" s="49"/>
      <c r="I4" s="5"/>
      <c r="J4" s="49"/>
      <c r="K4" s="5"/>
      <c r="L4" s="49"/>
      <c r="M4" s="5"/>
      <c r="N4" s="49"/>
      <c r="O4" s="5"/>
      <c r="P4" s="49"/>
    </row>
    <row r="5" spans="1:16" ht="90.75" customHeight="1" x14ac:dyDescent="0.35">
      <c r="A5" s="46">
        <v>1</v>
      </c>
      <c r="B5" s="45" t="s">
        <v>62</v>
      </c>
      <c r="C5" s="103">
        <f>т3!J13</f>
        <v>100036.85500000001</v>
      </c>
      <c r="D5" s="103"/>
      <c r="E5" s="103">
        <f>т3!R13</f>
        <v>100036.85500000001</v>
      </c>
      <c r="F5" s="103"/>
      <c r="H5" s="49"/>
      <c r="I5" s="5"/>
      <c r="J5" s="29"/>
      <c r="K5" s="29"/>
    </row>
    <row r="6" spans="1:16" x14ac:dyDescent="0.35">
      <c r="A6" s="46">
        <v>2</v>
      </c>
      <c r="B6" s="2" t="s">
        <v>167</v>
      </c>
      <c r="C6" s="104">
        <f>C5*0.2</f>
        <v>20007.371000000003</v>
      </c>
      <c r="D6" s="104"/>
      <c r="E6" s="104">
        <f>E5*0.2</f>
        <v>20007.371000000003</v>
      </c>
      <c r="F6" s="104"/>
      <c r="H6" s="49"/>
      <c r="I6" s="5"/>
      <c r="J6" s="29"/>
      <c r="K6" s="29"/>
    </row>
    <row r="7" spans="1:16" ht="112.5" customHeight="1" x14ac:dyDescent="0.35">
      <c r="A7" s="46" t="s">
        <v>138</v>
      </c>
      <c r="B7" s="2" t="s">
        <v>137</v>
      </c>
      <c r="C7" s="104">
        <f>C5+C6</f>
        <v>120044.22600000001</v>
      </c>
      <c r="D7" s="104"/>
      <c r="E7" s="104">
        <f>E5+E6</f>
        <v>120044.22600000001</v>
      </c>
      <c r="F7" s="104"/>
      <c r="H7" s="49"/>
      <c r="I7" s="5"/>
    </row>
    <row r="8" spans="1:16" ht="53.25" customHeight="1" x14ac:dyDescent="0.35">
      <c r="A8" s="46" t="s">
        <v>135</v>
      </c>
      <c r="B8" s="51" t="s">
        <v>64</v>
      </c>
      <c r="C8" s="92">
        <f>C7</f>
        <v>120044.22600000001</v>
      </c>
      <c r="D8" s="93"/>
      <c r="E8" s="92">
        <f>E7</f>
        <v>120044.22600000001</v>
      </c>
      <c r="F8" s="93"/>
      <c r="H8" s="49"/>
      <c r="I8" s="5"/>
    </row>
    <row r="9" spans="1:16" ht="69" customHeight="1" x14ac:dyDescent="0.35">
      <c r="A9" s="46" t="s">
        <v>139</v>
      </c>
      <c r="B9" s="48" t="s">
        <v>140</v>
      </c>
      <c r="C9" s="92">
        <f>(2958.87835+13815.66013+630.67684)*1.18+1117.876</f>
        <v>21656.030077599997</v>
      </c>
      <c r="D9" s="93"/>
      <c r="E9" s="92">
        <f>(2958.87835+13815.66013+630.67684)*1.18+1117.876</f>
        <v>21656.030077599997</v>
      </c>
      <c r="F9" s="93"/>
      <c r="G9" s="6"/>
      <c r="H9" s="6"/>
      <c r="I9" s="29"/>
    </row>
    <row r="10" spans="1:16" ht="53.25" customHeight="1" x14ac:dyDescent="0.35">
      <c r="A10" s="46" t="s">
        <v>136</v>
      </c>
      <c r="B10" s="48" t="s">
        <v>134</v>
      </c>
      <c r="C10" s="92">
        <f>C9-C8</f>
        <v>-98388.195922400017</v>
      </c>
      <c r="D10" s="93"/>
      <c r="E10" s="92">
        <f>E9-E8</f>
        <v>-98388.195922400017</v>
      </c>
      <c r="F10" s="93"/>
      <c r="G10" s="6"/>
      <c r="H10" s="6"/>
      <c r="I10" s="29"/>
    </row>
    <row r="11" spans="1:16" ht="84" customHeight="1" x14ac:dyDescent="0.35">
      <c r="A11" s="46" t="s">
        <v>133</v>
      </c>
      <c r="B11" s="48" t="s">
        <v>63</v>
      </c>
      <c r="C11" s="86"/>
      <c r="D11" s="87"/>
      <c r="E11" s="92"/>
      <c r="F11" s="93"/>
      <c r="G11" s="6"/>
      <c r="H11" s="6"/>
      <c r="I11" s="34"/>
      <c r="J11" s="34"/>
    </row>
    <row r="12" spans="1:16" ht="17.5" x14ac:dyDescent="0.35">
      <c r="A12" s="46" t="s">
        <v>58</v>
      </c>
      <c r="B12" s="48" t="s">
        <v>141</v>
      </c>
      <c r="C12" s="86"/>
      <c r="D12" s="87"/>
      <c r="E12" s="92"/>
      <c r="F12" s="93"/>
      <c r="G12" s="6"/>
      <c r="H12" s="6"/>
    </row>
    <row r="13" spans="1:16" x14ac:dyDescent="0.35">
      <c r="A13" s="46" t="s">
        <v>142</v>
      </c>
      <c r="B13" s="48" t="s">
        <v>169</v>
      </c>
      <c r="C13" s="86"/>
      <c r="D13" s="87"/>
      <c r="E13" s="94"/>
      <c r="F13" s="95"/>
      <c r="G13" s="6"/>
      <c r="H13" s="6"/>
    </row>
    <row r="14" spans="1:16" x14ac:dyDescent="0.35">
      <c r="A14" s="46" t="s">
        <v>143</v>
      </c>
      <c r="B14" s="48" t="s">
        <v>144</v>
      </c>
      <c r="C14" s="86"/>
      <c r="D14" s="87"/>
      <c r="E14" s="94"/>
      <c r="F14" s="95"/>
      <c r="G14" s="6"/>
      <c r="H14" s="6"/>
    </row>
    <row r="15" spans="1:16" x14ac:dyDescent="0.35">
      <c r="A15" s="46" t="s">
        <v>145</v>
      </c>
      <c r="B15" s="48" t="s">
        <v>169</v>
      </c>
      <c r="C15" s="86"/>
      <c r="D15" s="87"/>
      <c r="E15" s="94"/>
      <c r="F15" s="96"/>
      <c r="G15" s="6"/>
      <c r="H15" s="6"/>
    </row>
    <row r="16" spans="1:16" ht="17.5" x14ac:dyDescent="0.35">
      <c r="A16" s="46" t="s">
        <v>59</v>
      </c>
      <c r="B16" s="48" t="s">
        <v>118</v>
      </c>
      <c r="C16" s="86"/>
      <c r="D16" s="87"/>
      <c r="E16" s="88"/>
      <c r="F16" s="89"/>
      <c r="G16" s="23"/>
      <c r="H16" s="25"/>
    </row>
    <row r="17" spans="1:7" x14ac:dyDescent="0.35">
      <c r="A17" s="46"/>
      <c r="B17" s="48"/>
      <c r="C17" s="86"/>
      <c r="D17" s="87"/>
      <c r="E17" s="88"/>
      <c r="F17" s="89"/>
    </row>
    <row r="18" spans="1:7" ht="16" x14ac:dyDescent="0.35">
      <c r="A18" s="90" t="s">
        <v>122</v>
      </c>
      <c r="B18" s="90"/>
      <c r="C18" s="90"/>
      <c r="D18" s="90"/>
      <c r="E18" s="90"/>
      <c r="F18" s="90"/>
    </row>
    <row r="19" spans="1:7" ht="36" customHeight="1" x14ac:dyDescent="0.35">
      <c r="A19" s="91" t="s">
        <v>119</v>
      </c>
      <c r="B19" s="91"/>
      <c r="C19" s="91"/>
      <c r="D19" s="91"/>
      <c r="E19" s="91"/>
      <c r="F19" s="91"/>
    </row>
    <row r="20" spans="1:7" ht="31.5" customHeight="1" x14ac:dyDescent="0.35">
      <c r="A20" s="91" t="s">
        <v>120</v>
      </c>
      <c r="B20" s="91"/>
      <c r="C20" s="91"/>
      <c r="D20" s="91"/>
      <c r="E20" s="91"/>
      <c r="F20" s="91"/>
      <c r="G20" s="49" t="s">
        <v>57</v>
      </c>
    </row>
    <row r="21" spans="1:7" ht="69.75" customHeight="1" x14ac:dyDescent="0.35">
      <c r="A21" s="91" t="s">
        <v>121</v>
      </c>
      <c r="B21" s="91"/>
      <c r="C21" s="91"/>
      <c r="D21" s="91"/>
      <c r="E21" s="91"/>
      <c r="F21" s="91"/>
    </row>
    <row r="22" spans="1:7" ht="18.75" customHeight="1" x14ac:dyDescent="0.35">
      <c r="A22" s="67"/>
      <c r="B22" s="67"/>
      <c r="C22" s="67"/>
      <c r="D22" s="67"/>
      <c r="E22" s="67"/>
      <c r="F22" s="67"/>
    </row>
    <row r="23" spans="1:7" ht="41.25" customHeight="1" x14ac:dyDescent="0.35">
      <c r="A23" s="67"/>
      <c r="B23" s="67"/>
      <c r="C23" s="67"/>
      <c r="D23" s="67"/>
      <c r="E23" s="67"/>
      <c r="F23" s="67"/>
    </row>
    <row r="24" spans="1:7" ht="38.25" customHeight="1" x14ac:dyDescent="0.35">
      <c r="A24" s="67"/>
      <c r="B24" s="67"/>
      <c r="C24" s="67"/>
      <c r="D24" s="67"/>
      <c r="E24" s="67"/>
      <c r="F24" s="67"/>
      <c r="G24"/>
    </row>
    <row r="25" spans="1:7" ht="18.75" customHeight="1" x14ac:dyDescent="0.35">
      <c r="A25" s="68"/>
      <c r="B25" s="68"/>
      <c r="C25" s="68"/>
      <c r="D25" s="68"/>
      <c r="E25" s="68"/>
      <c r="F25" s="68"/>
    </row>
    <row r="26" spans="1:7" ht="217.5" customHeight="1" x14ac:dyDescent="0.35">
      <c r="A26" s="63"/>
      <c r="B26" s="66"/>
      <c r="C26" s="66"/>
      <c r="D26" s="66"/>
      <c r="E26" s="66"/>
      <c r="F26" s="66"/>
    </row>
    <row r="27" spans="1:7" ht="53.25" customHeight="1" x14ac:dyDescent="0.35">
      <c r="A27" s="63"/>
      <c r="B27" s="64"/>
      <c r="C27" s="64"/>
      <c r="D27" s="64"/>
      <c r="E27" s="64"/>
      <c r="F27" s="64"/>
    </row>
    <row r="28" spans="1:7" x14ac:dyDescent="0.35">
      <c r="A28" s="65"/>
      <c r="B28" s="65"/>
      <c r="C28" s="65"/>
      <c r="D28" s="65"/>
      <c r="E28" s="65"/>
      <c r="F28" s="65"/>
    </row>
    <row r="29" spans="1:7" x14ac:dyDescent="0.35">
      <c r="B29"/>
    </row>
    <row r="33" spans="2:2" x14ac:dyDescent="0.35">
      <c r="B33"/>
    </row>
  </sheetData>
  <mergeCells count="42">
    <mergeCell ref="E8:F8"/>
    <mergeCell ref="C8:D8"/>
    <mergeCell ref="A2:F2"/>
    <mergeCell ref="C3:D3"/>
    <mergeCell ref="E3:F3"/>
    <mergeCell ref="C4:D4"/>
    <mergeCell ref="E4:F4"/>
    <mergeCell ref="C5:D5"/>
    <mergeCell ref="C6:D6"/>
    <mergeCell ref="C7:D7"/>
    <mergeCell ref="E5:F5"/>
    <mergeCell ref="E6:F6"/>
    <mergeCell ref="E7:F7"/>
    <mergeCell ref="C10:D10"/>
    <mergeCell ref="E10:F10"/>
    <mergeCell ref="C11:D11"/>
    <mergeCell ref="E11:F11"/>
    <mergeCell ref="C9:D9"/>
    <mergeCell ref="E9:F9"/>
    <mergeCell ref="C12:D12"/>
    <mergeCell ref="E12:F12"/>
    <mergeCell ref="C13:D13"/>
    <mergeCell ref="E13:F13"/>
    <mergeCell ref="C15:D15"/>
    <mergeCell ref="C14:D14"/>
    <mergeCell ref="E14:F14"/>
    <mergeCell ref="E15:F15"/>
    <mergeCell ref="A28:F28"/>
    <mergeCell ref="A18:F18"/>
    <mergeCell ref="A19:F19"/>
    <mergeCell ref="A20:F20"/>
    <mergeCell ref="A21:F21"/>
    <mergeCell ref="A22:F22"/>
    <mergeCell ref="A23:F23"/>
    <mergeCell ref="A24:F24"/>
    <mergeCell ref="A25:F25"/>
    <mergeCell ref="A26:F26"/>
    <mergeCell ref="C16:D16"/>
    <mergeCell ref="E16:F16"/>
    <mergeCell ref="C17:D17"/>
    <mergeCell ref="E17:F17"/>
    <mergeCell ref="A27:F27"/>
  </mergeCells>
  <pageMargins left="0.47244094488188981" right="0.55118110236220474" top="0.82677165354330717" bottom="0.55118110236220474" header="0.31496062992125984" footer="0.19685039370078741"/>
  <pageSetup paperSize="8" scale="76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Афоничев Александр Николаевич</cp:lastModifiedBy>
  <cp:lastPrinted>2016-06-09T08:22:50Z</cp:lastPrinted>
  <dcterms:created xsi:type="dcterms:W3CDTF">2009-07-27T10:10:26Z</dcterms:created>
  <dcterms:modified xsi:type="dcterms:W3CDTF">2025-04-29T10:58:49Z</dcterms:modified>
</cp:coreProperties>
</file>