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ПР_корр 2025\J0430_5077746554606_77\"/>
    </mc:Choice>
  </mc:AlternateContent>
  <xr:revisionPtr revIDLastSave="0" documentId="13_ncr:1_{765FD842-E422-44AB-9C85-B1533FBBF2AC}" xr6:coauthVersionLast="47" xr6:coauthVersionMax="47" xr10:uidLastSave="{00000000-0000-0000-0000-000000000000}"/>
  <bookViews>
    <workbookView xWindow="-110" yWindow="-110" windowWidth="38620" windowHeight="21220" tabRatio="879" xr2:uid="{00000000-000D-0000-FFFF-FFFF00000000}"/>
  </bookViews>
  <sheets>
    <sheet name="т1" sheetId="91" r:id="rId1"/>
    <sheet name="т2" sheetId="96" r:id="rId2"/>
    <sheet name="т3" sheetId="97" r:id="rId3"/>
    <sheet name="т4" sheetId="98" r:id="rId4"/>
    <sheet name="т5" sheetId="105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т3!$A$1:$Q$13</definedName>
    <definedName name="_xlnm.Print_Area" localSheetId="3">т4!$A$1:$P$22</definedName>
    <definedName name="_xlnm.Print_Area" localSheetId="4">т5!$A$1:$T$22</definedName>
    <definedName name="_xlnm.Print_Area" localSheetId="5">т6!$A$1:$P$21</definedName>
  </definedNames>
  <calcPr calcId="191029"/>
</workbook>
</file>

<file path=xl/calcChain.xml><?xml version="1.0" encoding="utf-8"?>
<calcChain xmlns="http://schemas.openxmlformats.org/spreadsheetml/2006/main">
  <c r="T20" i="105" l="1"/>
  <c r="K20" i="105"/>
  <c r="T12" i="105"/>
  <c r="T21" i="105"/>
  <c r="K12" i="105"/>
  <c r="K21" i="105"/>
  <c r="T17" i="105" l="1"/>
  <c r="T16" i="105" s="1"/>
  <c r="T13" i="105"/>
  <c r="T11" i="105" s="1"/>
  <c r="T10" i="105"/>
  <c r="T9" i="105"/>
  <c r="K17" i="105"/>
  <c r="K16" i="105" s="1"/>
  <c r="K13" i="105"/>
  <c r="K10" i="105"/>
  <c r="K9" i="105"/>
  <c r="T8" i="105" l="1"/>
  <c r="T19" i="105"/>
  <c r="T22" i="105" s="1"/>
  <c r="E5" i="100" s="1"/>
  <c r="C5" i="100" s="1"/>
  <c r="K19" i="105"/>
  <c r="K11" i="105"/>
  <c r="K8" i="105"/>
  <c r="Q13" i="97"/>
  <c r="K22" i="105" l="1"/>
  <c r="C6" i="100"/>
  <c r="C7" i="100" s="1"/>
  <c r="C8" i="100" s="1"/>
  <c r="E6" i="100"/>
  <c r="E7" i="100" l="1"/>
  <c r="E8" i="100" s="1"/>
  <c r="E10" i="100" s="1"/>
</calcChain>
</file>

<file path=xl/sharedStrings.xml><?xml version="1.0" encoding="utf-8"?>
<sst xmlns="http://schemas.openxmlformats.org/spreadsheetml/2006/main" count="1247" uniqueCount="194">
  <si>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</si>
  <si>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</si>
  <si>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</si>
  <si>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</si>
  <si>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</si>
  <si>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</si>
  <si>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</si>
  <si>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</si>
  <si>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</si>
  <si>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</si>
  <si>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</si>
  <si>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</si>
  <si>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</si>
  <si>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</si>
  <si>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</si>
  <si>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</si>
  <si>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</si>
  <si>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</si>
  <si>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</si>
  <si>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</si>
  <si>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</si>
  <si>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</si>
  <si>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</si>
  <si>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</si>
  <si>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</si>
  <si>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</si>
  <si>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</si>
  <si>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</si>
  <si>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</si>
  <si>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</si>
  <si>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</si>
  <si>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</si>
  <si>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</si>
  <si>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</si>
  <si>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</si>
  <si>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</si>
  <si>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</si>
  <si>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</si>
  <si>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</si>
  <si>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Л-1, Л-2</t>
  </si>
  <si>
    <t>Д-1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</si>
  <si>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</si>
  <si>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</si>
  <si>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</si>
  <si>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</si>
  <si>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</si>
  <si>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</si>
  <si>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</si>
  <si>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</si>
  <si>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</si>
  <si>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</si>
  <si>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</si>
  <si>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</si>
  <si>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</si>
  <si>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</si>
  <si>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</si>
  <si>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</si>
  <si>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</si>
  <si>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</si>
  <si>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</si>
  <si>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</si>
  <si>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</si>
  <si>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</si>
  <si>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</si>
  <si>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</si>
  <si>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</si>
  <si>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</si>
  <si>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</si>
  <si>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</si>
  <si>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</si>
  <si>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</si>
  <si>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</si>
  <si>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</si>
  <si>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</si>
  <si>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</si>
  <si>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</si>
  <si>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ВЛ 1</t>
  </si>
  <si>
    <t>ВЛ 2</t>
  </si>
  <si>
    <t>Демонтаж ВЛ 1</t>
  </si>
  <si>
    <t>Демонтаж ВЛ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</si>
  <si>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</si>
  <si>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</si>
  <si>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</si>
  <si>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</si>
  <si>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</si>
  <si>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</si>
  <si>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</si>
  <si>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</si>
  <si>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</si>
  <si>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</si>
  <si>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</si>
  <si>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</si>
  <si>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</si>
  <si>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</si>
  <si>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</si>
  <si>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</si>
  <si>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</si>
  <si>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</si>
  <si>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</si>
  <si>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</si>
  <si>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</si>
  <si>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</si>
  <si>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</si>
  <si>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</si>
  <si>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</si>
  <si>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</si>
  <si>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</si>
  <si>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</si>
  <si>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</si>
  <si>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</si>
  <si>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</si>
  <si>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</si>
  <si>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</si>
  <si>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</si>
  <si>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</si>
  <si>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</si>
  <si>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</si>
  <si>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</si>
  <si>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</si>
  <si>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</si>
  <si>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</si>
  <si>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</si>
  <si>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</si>
  <si>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</si>
  <si>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</si>
  <si>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</si>
  <si>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</si>
  <si>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</si>
  <si>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</si>
  <si>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</si>
  <si>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</si>
  <si>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</si>
  <si>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</si>
  <si>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</si>
  <si>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</si>
  <si>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6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</si>
  <si>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УНЦ16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</si>
  <si>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3.2.</t>
  </si>
  <si>
    <t>5.2.</t>
  </si>
  <si>
    <t>Фактический объем финансирования инвестиций по инвестиционному проекту Ф16 (с НДС) 2)</t>
  </si>
  <si>
    <r>
      <t>ОФ</t>
    </r>
    <r>
      <rPr>
        <i/>
        <vertAlign val="subscript"/>
        <sz val="11"/>
        <rFont val="Times New Roman"/>
        <family val="1"/>
        <charset val="204"/>
      </rPr>
      <t>ПР16</t>
    </r>
    <r>
      <rPr>
        <i/>
        <vertAlign val="superscript"/>
        <sz val="11"/>
        <rFont val="Times New Roman"/>
        <family val="1"/>
        <charset val="204"/>
      </rPr>
      <t xml:space="preserve">  4)</t>
    </r>
  </si>
  <si>
    <t>7.3.2.</t>
  </si>
  <si>
    <t>7. 4.</t>
  </si>
  <si>
    <r>
      <t>ОФП</t>
    </r>
    <r>
      <rPr>
        <vertAlign val="subscript"/>
        <sz val="8"/>
        <rFont val="Times New Roman"/>
        <family val="1"/>
        <charset val="204"/>
      </rPr>
      <t>Р18</t>
    </r>
    <r>
      <rPr>
        <sz val="11"/>
        <rFont val="Times New Roman"/>
        <family val="1"/>
        <charset val="204"/>
      </rPr>
      <t xml:space="preserve"> 4)</t>
    </r>
  </si>
  <si>
    <t>7.4.2.</t>
  </si>
  <si>
    <t>Субъекты Российской Федерации, на территории которых реализуется инвестиционный проект:___г.Москва___________________________________________________________</t>
  </si>
  <si>
    <r>
      <t>Инвестиционная программа__</t>
    </r>
    <r>
      <rPr>
        <u/>
        <sz val="12"/>
        <rFont val="Times New Roman"/>
        <family val="1"/>
        <charset val="204"/>
      </rPr>
      <t>Общество с ограниченной ответственностью "Энергии Технологии"</t>
    </r>
    <r>
      <rPr>
        <sz val="12"/>
        <rFont val="Times New Roman"/>
        <family val="1"/>
        <charset val="204"/>
      </rPr>
      <t>__</t>
    </r>
  </si>
  <si>
    <t xml:space="preserve">Тип инвестиционного проекта:___строительство_____________________ </t>
  </si>
  <si>
    <t>Предложение по корректировке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</si>
  <si>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</si>
  <si>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Предложения по корректировке</t>
  </si>
  <si>
    <t>15.1</t>
  </si>
  <si>
    <t>К-т перехода (пересчета) от базового УНЦ - Ц1-52</t>
  </si>
  <si>
    <t>Распределительные пункты (РП) 6-20 кВ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</si>
  <si>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 </t>
  </si>
  <si>
    <t>НДС 20%</t>
  </si>
  <si>
    <t>…..</t>
  </si>
  <si>
    <t>2.3</t>
  </si>
  <si>
    <t>две цепи</t>
  </si>
  <si>
    <t>4.2</t>
  </si>
  <si>
    <t>КЛ1. ГНБ</t>
  </si>
  <si>
    <t>КЛ1.</t>
  </si>
  <si>
    <t>КЛ2.</t>
  </si>
  <si>
    <t>П5-01</t>
  </si>
  <si>
    <t>8.1</t>
  </si>
  <si>
    <t>Таблица 5. Глава XVIII. КЛ 6-500 кВ</t>
  </si>
  <si>
    <t>КЛ1. устройство траншеи КЛ и восстановление благоустройства по трассе</t>
  </si>
  <si>
    <t>1х240</t>
  </si>
  <si>
    <t>КЛ2. устройство траншеи КЛ и восстановление благоустройства по трассе</t>
  </si>
  <si>
    <t>3х160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</si>
  <si>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2КЛ-20 кВ от СП60004 уч.11 до СП60006 уч.15 по адресу: г.Москва, Краснопресненская наб., участок №11 ММДЦ «Москва-Сити»</t>
    </r>
  </si>
  <si>
    <t>КЛ1. СП 60004 с.1 - СП 60006 с.1</t>
  </si>
  <si>
    <t>К1-08-3</t>
  </si>
  <si>
    <t>КЛ2. СП 60004 с.2 - СП 60006 с.2</t>
  </si>
  <si>
    <t>Б2-03-2</t>
  </si>
  <si>
    <t>КЛ1. кабельные сооружения (по зданию и коллектор)</t>
  </si>
  <si>
    <t>металлические лотки</t>
  </si>
  <si>
    <t>м</t>
  </si>
  <si>
    <t>Н2-01</t>
  </si>
  <si>
    <t>н/д</t>
  </si>
  <si>
    <t>2.4</t>
  </si>
  <si>
    <t>КЛ2. кабельные сооружения (по зданию и коллектор)</t>
  </si>
  <si>
    <t>КЛ2. ГНБ</t>
  </si>
  <si>
    <t>20 кВ</t>
  </si>
  <si>
    <t>от 11-21</t>
  </si>
  <si>
    <t>П6-08</t>
  </si>
  <si>
    <t>Н1-03-3</t>
  </si>
  <si>
    <t>Утвержденные плановые значения показателей приведены в соответствии с приказом ДЭПР Москвы от "31" октября 2023 г. №ДПР-ТД-436/23</t>
  </si>
  <si>
    <t>Идентификатор инвестиционного проекта: ___O_0804_003______________________________________</t>
  </si>
  <si>
    <t>8.2</t>
  </si>
  <si>
    <t>15.2</t>
  </si>
  <si>
    <r>
      <t>К-т на разработку ПИР
Кф1=Кпд+Крд+Кии
Кф1=</t>
    </r>
    <r>
      <rPr>
        <b/>
        <sz val="12"/>
        <rFont val="Times New Roman"/>
        <family val="1"/>
        <charset val="204"/>
      </rPr>
      <t>0,35+0,5</t>
    </r>
    <r>
      <rPr>
        <sz val="12"/>
        <rFont val="Times New Roman"/>
        <family val="1"/>
        <charset val="204"/>
      </rPr>
      <t xml:space="preserve">+0,15 </t>
    </r>
  </si>
  <si>
    <t>К-т перехода (пересчета) от базового УНЦ - Ц1-95-5/10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</si>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</sst>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5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bscript"/>
      <sz val="8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9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6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7" fillId="0" borderId="0"/>
    <xf numFmtId="0" fontId="27" fillId="0" borderId="0"/>
    <xf numFmtId="0" fontId="5" fillId="0" borderId="0"/>
    <xf numFmtId="0" fontId="28" fillId="0" borderId="0"/>
    <xf numFmtId="0" fontId="28" fillId="0" borderId="0"/>
    <xf numFmtId="166" fontId="5" fillId="0" borderId="0" applyFont="0" applyFill="0" applyBorder="0" applyAlignment="0" applyProtection="0"/>
    <xf numFmtId="167" fontId="28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4" fillId="0" borderId="0"/>
    <xf numFmtId="0" fontId="35" fillId="0" borderId="0"/>
    <xf numFmtId="164" fontId="49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143">
    <xf numFmtId="0" fontId="0" fillId="0" borderId="0" xfId="0"/>
    <xf numFmtId="0" fontId="26" fillId="0" borderId="10" xfId="0" applyFont="1" applyBorder="1" applyAlignment="1">
      <alignment horizontal="center" vertical="center" wrapText="1"/>
    </xf>
    <xf numFmtId="0" fontId="26" fillId="0" borderId="10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0" xfId="0" applyFont="1" applyAlignment="1">
      <alignment wrapText="1"/>
    </xf>
    <xf numFmtId="3" fontId="6" fillId="0" borderId="0" xfId="0" applyNumberFormat="1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3" fontId="7" fillId="0" borderId="1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0" xfId="0" applyFont="1" applyBorder="1" applyAlignment="1">
      <alignment vertical="center" wrapText="1"/>
    </xf>
    <xf numFmtId="165" fontId="6" fillId="0" borderId="10" xfId="0" applyNumberFormat="1" applyFont="1" applyBorder="1" applyAlignment="1">
      <alignment horizontal="center" vertical="center" wrapText="1"/>
    </xf>
    <xf numFmtId="165" fontId="6" fillId="0" borderId="10" xfId="0" applyNumberFormat="1" applyFont="1" applyBorder="1" applyAlignment="1">
      <alignment horizontal="center" vertical="center"/>
    </xf>
    <xf numFmtId="3" fontId="6" fillId="0" borderId="1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0" xfId="0" quotePrefix="1" applyFont="1" applyBorder="1" applyAlignment="1">
      <alignment horizontal="center" vertical="center" wrapText="1"/>
    </xf>
    <xf numFmtId="0" fontId="6" fillId="0" borderId="10" xfId="0" applyFont="1" applyBorder="1" applyAlignment="1">
      <alignment vertical="center"/>
    </xf>
    <xf numFmtId="4" fontId="6" fillId="0" borderId="10" xfId="0" applyNumberFormat="1" applyFont="1" applyBorder="1" applyAlignment="1">
      <alignment horizontal="center" vertical="center" wrapText="1"/>
    </xf>
    <xf numFmtId="3" fontId="7" fillId="0" borderId="10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3" fontId="7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165" fontId="6" fillId="0" borderId="0" xfId="0" applyNumberFormat="1" applyFont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6" fillId="0" borderId="10" xfId="52" applyFont="1" applyBorder="1" applyAlignment="1">
      <alignment horizontal="center" vertical="center" wrapText="1"/>
    </xf>
    <xf numFmtId="0" fontId="6" fillId="0" borderId="10" xfId="52" applyFont="1" applyBorder="1" applyAlignment="1">
      <alignment horizontal="center" vertical="center"/>
    </xf>
    <xf numFmtId="0" fontId="32" fillId="0" borderId="0" xfId="0" applyFont="1" applyAlignment="1">
      <alignment horizontal="center" vertical="center" wrapText="1"/>
    </xf>
    <xf numFmtId="0" fontId="34" fillId="0" borderId="0" xfId="0" applyFont="1"/>
    <xf numFmtId="0" fontId="34" fillId="0" borderId="0" xfId="37" applyFont="1" applyAlignment="1">
      <alignment horizontal="right" vertical="center"/>
    </xf>
    <xf numFmtId="0" fontId="34" fillId="0" borderId="0" xfId="37" applyFont="1" applyAlignment="1">
      <alignment horizontal="right"/>
    </xf>
    <xf numFmtId="0" fontId="33" fillId="0" borderId="0" xfId="0" applyFont="1" applyAlignment="1">
      <alignment vertical="center"/>
    </xf>
    <xf numFmtId="0" fontId="33" fillId="0" borderId="0" xfId="0" applyFont="1"/>
    <xf numFmtId="0" fontId="36" fillId="0" borderId="0" xfId="53" applyFont="1" applyAlignment="1">
      <alignment vertical="center"/>
    </xf>
    <xf numFmtId="0" fontId="37" fillId="0" borderId="0" xfId="53" applyFont="1" applyAlignment="1">
      <alignment vertical="top"/>
    </xf>
    <xf numFmtId="0" fontId="33" fillId="0" borderId="0" xfId="0" applyFont="1" applyAlignment="1">
      <alignment vertical="center" wrapText="1"/>
    </xf>
    <xf numFmtId="0" fontId="37" fillId="0" borderId="0" xfId="53" applyFont="1" applyAlignment="1">
      <alignment vertical="center"/>
    </xf>
    <xf numFmtId="0" fontId="34" fillId="0" borderId="0" xfId="0" applyFont="1" applyAlignment="1">
      <alignment vertical="center"/>
    </xf>
    <xf numFmtId="0" fontId="26" fillId="0" borderId="11" xfId="0" applyFont="1" applyBorder="1" applyAlignment="1">
      <alignment vertical="center" wrapText="1"/>
    </xf>
    <xf numFmtId="49" fontId="26" fillId="0" borderId="10" xfId="0" applyNumberFormat="1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40" fillId="0" borderId="10" xfId="0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center"/>
    </xf>
    <xf numFmtId="49" fontId="6" fillId="0" borderId="14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 wrapText="1"/>
    </xf>
    <xf numFmtId="49" fontId="26" fillId="0" borderId="10" xfId="52" applyNumberFormat="1" applyFont="1" applyBorder="1" applyAlignment="1">
      <alignment horizontal="center" vertical="center" wrapText="1"/>
    </xf>
    <xf numFmtId="49" fontId="26" fillId="0" borderId="15" xfId="52" applyNumberFormat="1" applyFont="1" applyBorder="1" applyAlignment="1">
      <alignment horizontal="center" vertical="center" wrapText="1"/>
    </xf>
    <xf numFmtId="164" fontId="6" fillId="0" borderId="10" xfId="54" applyFont="1" applyFill="1" applyBorder="1" applyAlignment="1">
      <alignment horizontal="center" vertical="center" wrapText="1"/>
    </xf>
    <xf numFmtId="49" fontId="6" fillId="0" borderId="0" xfId="37" applyNumberFormat="1" applyAlignment="1">
      <alignment horizontal="center"/>
    </xf>
    <xf numFmtId="0" fontId="7" fillId="0" borderId="0" xfId="37" applyFont="1" applyAlignment="1">
      <alignment vertical="center" wrapText="1"/>
    </xf>
    <xf numFmtId="0" fontId="7" fillId="0" borderId="0" xfId="37" applyFont="1" applyAlignment="1">
      <alignment horizontal="center" vertical="center" wrapText="1"/>
    </xf>
    <xf numFmtId="0" fontId="6" fillId="0" borderId="0" xfId="37" applyAlignment="1">
      <alignment horizontal="center" wrapText="1"/>
    </xf>
    <xf numFmtId="0" fontId="6" fillId="0" borderId="0" xfId="37" applyAlignment="1">
      <alignment horizontal="center"/>
    </xf>
    <xf numFmtId="3" fontId="6" fillId="0" borderId="0" xfId="37" applyNumberFormat="1" applyAlignment="1">
      <alignment horizontal="center"/>
    </xf>
    <xf numFmtId="0" fontId="31" fillId="0" borderId="0" xfId="37" applyFont="1" applyAlignment="1">
      <alignment horizontal="center" vertical="center" wrapText="1"/>
    </xf>
    <xf numFmtId="0" fontId="6" fillId="0" borderId="0" xfId="37"/>
    <xf numFmtId="49" fontId="6" fillId="0" borderId="10" xfId="37" applyNumberFormat="1" applyBorder="1" applyAlignment="1">
      <alignment horizontal="center" vertical="center" wrapText="1"/>
    </xf>
    <xf numFmtId="0" fontId="6" fillId="0" borderId="10" xfId="37" applyBorder="1" applyAlignment="1">
      <alignment horizontal="center" vertical="center" wrapText="1"/>
    </xf>
    <xf numFmtId="3" fontId="6" fillId="0" borderId="10" xfId="37" applyNumberFormat="1" applyBorder="1" applyAlignment="1">
      <alignment horizontal="center" vertical="center" wrapText="1"/>
    </xf>
    <xf numFmtId="49" fontId="6" fillId="0" borderId="14" xfId="37" applyNumberFormat="1" applyBorder="1" applyAlignment="1">
      <alignment horizontal="center" vertical="center" wrapText="1"/>
    </xf>
    <xf numFmtId="0" fontId="6" fillId="0" borderId="0" xfId="37" applyAlignment="1">
      <alignment horizontal="center" vertical="center" wrapText="1"/>
    </xf>
    <xf numFmtId="49" fontId="6" fillId="0" borderId="10" xfId="37" applyNumberFormat="1" applyBorder="1" applyAlignment="1">
      <alignment horizontal="center" vertical="center"/>
    </xf>
    <xf numFmtId="0" fontId="6" fillId="0" borderId="10" xfId="37" applyBorder="1" applyAlignment="1">
      <alignment vertical="center" wrapText="1"/>
    </xf>
    <xf numFmtId="164" fontId="7" fillId="0" borderId="10" xfId="37" applyNumberFormat="1" applyFont="1" applyBorder="1" applyAlignment="1">
      <alignment horizontal="center" vertical="center" wrapText="1"/>
    </xf>
    <xf numFmtId="164" fontId="6" fillId="0" borderId="10" xfId="37" applyNumberFormat="1" applyBorder="1" applyAlignment="1">
      <alignment horizontal="center" vertical="center" wrapText="1"/>
    </xf>
    <xf numFmtId="164" fontId="6" fillId="0" borderId="10" xfId="55" applyFont="1" applyFill="1" applyBorder="1" applyAlignment="1">
      <alignment horizontal="center" vertical="center" wrapText="1"/>
    </xf>
    <xf numFmtId="164" fontId="7" fillId="0" borderId="10" xfId="55" applyFont="1" applyFill="1" applyBorder="1" applyAlignment="1">
      <alignment horizontal="center" vertical="center" wrapText="1"/>
    </xf>
    <xf numFmtId="4" fontId="6" fillId="0" borderId="10" xfId="37" applyNumberFormat="1" applyBorder="1" applyAlignment="1">
      <alignment horizontal="center" vertical="center"/>
    </xf>
    <xf numFmtId="0" fontId="6" fillId="0" borderId="0" xfId="37" applyAlignment="1">
      <alignment wrapText="1"/>
    </xf>
    <xf numFmtId="0" fontId="6" fillId="0" borderId="10" xfId="58" applyFont="1" applyBorder="1" applyAlignment="1">
      <alignment vertical="center" wrapText="1"/>
    </xf>
    <xf numFmtId="0" fontId="6" fillId="0" borderId="10" xfId="58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33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6" fillId="0" borderId="0" xfId="53" applyFont="1" applyAlignment="1">
      <alignment horizontal="center" vertical="center"/>
    </xf>
    <xf numFmtId="0" fontId="29" fillId="0" borderId="0" xfId="53" applyFont="1" applyAlignment="1">
      <alignment horizontal="center" vertical="top"/>
    </xf>
    <xf numFmtId="0" fontId="7" fillId="0" borderId="0" xfId="0" applyFont="1" applyAlignment="1">
      <alignment horizontal="center" vertical="center"/>
    </xf>
    <xf numFmtId="0" fontId="29" fillId="0" borderId="0" xfId="0" applyFont="1" applyAlignment="1">
      <alignment horizontal="left" vertical="top"/>
    </xf>
    <xf numFmtId="0" fontId="6" fillId="0" borderId="0" xfId="52" applyFont="1" applyAlignment="1">
      <alignment wrapText="1"/>
    </xf>
    <xf numFmtId="0" fontId="6" fillId="24" borderId="0" xfId="52" applyFont="1" applyFill="1"/>
    <xf numFmtId="0" fontId="6" fillId="0" borderId="0" xfId="52" applyFont="1" applyAlignment="1">
      <alignment horizontal="left"/>
    </xf>
    <xf numFmtId="0" fontId="6" fillId="24" borderId="0" xfId="0" applyFont="1" applyFill="1" applyAlignment="1">
      <alignment horizontal="left" vertical="center"/>
    </xf>
    <xf numFmtId="0" fontId="40" fillId="0" borderId="18" xfId="0" applyFont="1" applyBorder="1" applyAlignment="1">
      <alignment horizontal="left" vertical="center" wrapText="1"/>
    </xf>
    <xf numFmtId="0" fontId="40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40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/>
    </xf>
    <xf numFmtId="0" fontId="40" fillId="0" borderId="18" xfId="37" applyFont="1" applyBorder="1" applyAlignment="1">
      <alignment horizontal="left" vertical="center" wrapText="1"/>
    </xf>
    <xf numFmtId="0" fontId="40" fillId="0" borderId="0" xfId="37" applyFont="1" applyAlignment="1">
      <alignment horizontal="left" vertical="center" wrapText="1"/>
    </xf>
    <xf numFmtId="0" fontId="6" fillId="0" borderId="0" xfId="37" applyAlignment="1">
      <alignment horizontal="center"/>
    </xf>
    <xf numFmtId="0" fontId="6" fillId="0" borderId="10" xfId="37" applyBorder="1" applyAlignment="1">
      <alignment horizontal="center" vertical="center" wrapText="1"/>
    </xf>
    <xf numFmtId="0" fontId="29" fillId="0" borderId="0" xfId="37" applyFont="1" applyAlignment="1">
      <alignment horizontal="left" vertical="center" wrapText="1"/>
    </xf>
    <xf numFmtId="0" fontId="29" fillId="0" borderId="0" xfId="37" applyFont="1" applyAlignment="1">
      <alignment horizontal="left" vertical="center"/>
    </xf>
    <xf numFmtId="0" fontId="40" fillId="0" borderId="0" xfId="37" applyFont="1" applyAlignment="1">
      <alignment horizontal="left" vertical="center"/>
    </xf>
    <xf numFmtId="0" fontId="6" fillId="0" borderId="15" xfId="37" applyBorder="1" applyAlignment="1">
      <alignment horizontal="center" vertical="center"/>
    </xf>
    <xf numFmtId="49" fontId="6" fillId="0" borderId="10" xfId="37" applyNumberFormat="1" applyBorder="1" applyAlignment="1">
      <alignment horizontal="center" vertical="center" wrapText="1"/>
    </xf>
    <xf numFmtId="0" fontId="6" fillId="0" borderId="10" xfId="37" applyBorder="1" applyAlignment="1">
      <alignment horizontal="center"/>
    </xf>
    <xf numFmtId="0" fontId="6" fillId="0" borderId="11" xfId="37" applyBorder="1" applyAlignment="1">
      <alignment horizontal="center" vertical="center" wrapText="1"/>
    </xf>
    <xf numFmtId="0" fontId="6" fillId="0" borderId="13" xfId="37" applyBorder="1" applyAlignment="1">
      <alignment horizontal="center" vertical="center" wrapText="1"/>
    </xf>
    <xf numFmtId="0" fontId="6" fillId="0" borderId="12" xfId="37" applyBorder="1" applyAlignment="1">
      <alignment horizontal="center" vertical="center" wrapText="1"/>
    </xf>
    <xf numFmtId="3" fontId="26" fillId="0" borderId="11" xfId="0" applyNumberFormat="1" applyFont="1" applyBorder="1" applyAlignment="1">
      <alignment horizontal="center" vertical="center"/>
    </xf>
    <xf numFmtId="3" fontId="26" fillId="0" borderId="12" xfId="0" applyNumberFormat="1" applyFont="1" applyBorder="1" applyAlignment="1">
      <alignment horizontal="center" vertical="center"/>
    </xf>
    <xf numFmtId="3" fontId="26" fillId="0" borderId="13" xfId="0" applyNumberFormat="1" applyFont="1" applyBorder="1" applyAlignment="1">
      <alignment horizontal="center" vertical="center"/>
    </xf>
    <xf numFmtId="0" fontId="6" fillId="0" borderId="15" xfId="52" applyFont="1" applyBorder="1" applyAlignment="1">
      <alignment horizontal="center" vertical="center" wrapText="1"/>
    </xf>
    <xf numFmtId="0" fontId="6" fillId="0" borderId="10" xfId="52" applyFont="1" applyBorder="1" applyAlignment="1">
      <alignment horizontal="center" vertical="center" wrapText="1"/>
    </xf>
    <xf numFmtId="0" fontId="6" fillId="0" borderId="17" xfId="52" applyFont="1" applyBorder="1" applyAlignment="1">
      <alignment horizontal="center" vertical="center" wrapText="1"/>
    </xf>
    <xf numFmtId="0" fontId="6" fillId="0" borderId="16" xfId="52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3" fontId="26" fillId="0" borderId="10" xfId="0" applyNumberFormat="1" applyFont="1" applyBorder="1" applyAlignment="1">
      <alignment horizontal="center" vertical="center" wrapText="1"/>
    </xf>
    <xf numFmtId="3" fontId="26" fillId="0" borderId="10" xfId="0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3" fontId="29" fillId="0" borderId="11" xfId="0" applyNumberFormat="1" applyFont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3" fontId="29" fillId="0" borderId="13" xfId="0" applyNumberFormat="1" applyFont="1" applyBorder="1" applyAlignment="1">
      <alignment horizontal="center" vertical="center" wrapText="1"/>
    </xf>
    <xf numFmtId="3" fontId="29" fillId="0" borderId="12" xfId="0" applyNumberFormat="1" applyFont="1" applyBorder="1" applyAlignment="1">
      <alignment horizontal="center" vertical="center" wrapText="1"/>
    </xf>
    <xf numFmtId="49" fontId="26" fillId="0" borderId="0" xfId="0" applyNumberFormat="1" applyFont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0" fontId="6" fillId="0" borderId="11" xfId="0" applyFont="1" applyBorder="1" applyAlignment="1">
      <alignment wrapText="1"/>
    </xf>
    <xf numFmtId="0" fontId="6" fillId="0" borderId="13" xfId="0" applyFont="1" applyBorder="1" applyAlignment="1">
      <alignment wrapText="1"/>
    </xf>
    <xf numFmtId="0" fontId="6" fillId="0" borderId="12" xfId="0" applyFont="1" applyBorder="1" applyAlignment="1">
      <alignment wrapText="1"/>
    </xf>
  </cellXfs>
  <cellStyles count="59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4000000}"/>
    <cellStyle name="Обычный 2" xfId="36" xr:uid="{00000000-0005-0000-0000-000025000000}"/>
    <cellStyle name="Обычный 3" xfId="37" xr:uid="{00000000-0005-0000-0000-000026000000}"/>
    <cellStyle name="Обычный 3 2 2 2" xfId="48" xr:uid="{00000000-0005-0000-0000-000027000000}"/>
    <cellStyle name="Обычный 4" xfId="44" xr:uid="{00000000-0005-0000-0000-000028000000}"/>
    <cellStyle name="Обычный 5" xfId="45" xr:uid="{00000000-0005-0000-0000-000029000000}"/>
    <cellStyle name="Обычный 6" xfId="46" xr:uid="{00000000-0005-0000-0000-00002A000000}"/>
    <cellStyle name="Обычный 6 2" xfId="52" xr:uid="{00000000-0005-0000-0000-00002B000000}"/>
    <cellStyle name="Обычный 6 2 2" xfId="56" xr:uid="{1ECB5C42-E38C-415D-998A-4E38253066DF}"/>
    <cellStyle name="Обычный 6 2 3" xfId="57" xr:uid="{F106FF5D-493A-4521-A79C-E2BFC2B4EF36}"/>
    <cellStyle name="Обычный 6 2 4" xfId="58" xr:uid="{9090BCBF-2DFC-4DCF-8EC9-990869D19DF8}"/>
    <cellStyle name="Обычный 7" xfId="53" xr:uid="{00000000-0005-0000-0000-00002C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" xfId="54" builtinId="3"/>
    <cellStyle name="Финансовый 2" xfId="49" xr:uid="{00000000-0005-0000-0000-000033000000}"/>
    <cellStyle name="Финансовый 2 2 2 2 2" xfId="50" xr:uid="{00000000-0005-0000-0000-000034000000}"/>
    <cellStyle name="Финансовый 3" xfId="51" xr:uid="{00000000-0005-0000-0000-000035000000}"/>
    <cellStyle name="Финансовый 4" xfId="55" xr:uid="{43D35D0E-1B96-4438-97CE-3041C8599EE8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65"/>
  <sheetViews>
    <sheetView tabSelected="1" view="pageBreakPreview" zoomScale="70" zoomScaleNormal="70" zoomScaleSheetLayoutView="70" workbookViewId="0">
      <selection activeCell="A9" sqref="A9:P9"/>
    </sheetView>
  </sheetViews>
  <sheetFormatPr defaultColWidth="9" defaultRowHeight="15.5" x14ac:dyDescent="0.35"/>
  <cols>
    <col min="1" max="1" width="8.58203125" style="50" customWidth="1"/>
    <col min="2" max="2" width="28.83203125" style="4" customWidth="1"/>
    <col min="3" max="3" width="13.33203125" style="7" customWidth="1"/>
    <col min="4" max="4" width="23.5" style="4" customWidth="1"/>
    <col min="5" max="5" width="13.58203125" style="7" customWidth="1"/>
    <col min="6" max="6" width="10.83203125" style="7" customWidth="1"/>
    <col min="7" max="7" width="13.83203125" style="47" customWidth="1"/>
    <col min="8" max="8" width="16.75" style="47" customWidth="1"/>
    <col min="9" max="9" width="15.08203125" style="5" customWidth="1"/>
    <col min="10" max="10" width="14" style="6" customWidth="1"/>
    <col min="11" max="11" width="22.33203125" style="6" customWidth="1"/>
    <col min="12" max="12" width="13.5" style="6" customWidth="1"/>
    <col min="13" max="13" width="10.83203125" style="6" customWidth="1"/>
    <col min="14" max="14" width="13.83203125" style="6" customWidth="1"/>
    <col min="15" max="15" width="16.75" style="6" customWidth="1"/>
    <col min="16" max="16" width="15.08203125" style="6" customWidth="1"/>
    <col min="17" max="16384" width="9" style="6"/>
  </cols>
  <sheetData>
    <row r="1" spans="1:33" ht="18" x14ac:dyDescent="0.35">
      <c r="P1" s="34" t="s">
        <v>46</v>
      </c>
    </row>
    <row r="2" spans="1:33" ht="18" x14ac:dyDescent="0.4">
      <c r="P2" s="35" t="s">
        <v>44</v>
      </c>
    </row>
    <row r="3" spans="1:33" ht="18" x14ac:dyDescent="0.4">
      <c r="P3" s="35" t="s">
        <v>45</v>
      </c>
    </row>
    <row r="4" spans="1:33" ht="45" customHeight="1" x14ac:dyDescent="0.35">
      <c r="A4" s="90" t="s">
        <v>49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40"/>
      <c r="R4" s="40"/>
      <c r="S4" s="40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3" ht="17.5" x14ac:dyDescent="0.35">
      <c r="A5" s="91"/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</row>
    <row r="6" spans="1:33" ht="18" x14ac:dyDescent="0.35">
      <c r="A6" s="92" t="s">
        <v>146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x14ac:dyDescent="0.35">
      <c r="A7" s="93" t="s">
        <v>47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41"/>
      <c r="R7" s="41"/>
      <c r="S7" s="41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</row>
    <row r="8" spans="1:33" ht="18" x14ac:dyDescent="0.4">
      <c r="A8" s="94" t="s">
        <v>193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42"/>
      <c r="R8" s="42"/>
      <c r="S8" s="42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</row>
    <row r="9" spans="1:33" ht="27" customHeight="1" x14ac:dyDescent="0.4">
      <c r="A9" s="96" t="s">
        <v>170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42"/>
      <c r="R9" s="42"/>
      <c r="S9" s="42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</row>
    <row r="10" spans="1:33" ht="17.5" x14ac:dyDescent="0.35">
      <c r="A10" s="97" t="s">
        <v>188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</row>
    <row r="11" spans="1:33" ht="18" x14ac:dyDescent="0.4">
      <c r="A11" s="99" t="s">
        <v>187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42"/>
      <c r="R11" s="42"/>
      <c r="S11" s="42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</row>
    <row r="12" spans="1:33" s="33" customFormat="1" ht="22.5" customHeight="1" x14ac:dyDescent="0.4">
      <c r="A12" s="95" t="s">
        <v>48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18"/>
      <c r="R12" s="18"/>
      <c r="S12" s="18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1:33" s="33" customFormat="1" ht="18" x14ac:dyDescent="0.4">
      <c r="A13" s="98" t="s">
        <v>145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18"/>
      <c r="R13" s="18"/>
      <c r="S13" s="18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</row>
    <row r="14" spans="1:33" s="33" customFormat="1" ht="18" x14ac:dyDescent="0.4">
      <c r="A14" s="98" t="s">
        <v>147</v>
      </c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18"/>
      <c r="R14" s="18"/>
      <c r="S14" s="18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1:33" s="33" customFormat="1" ht="18.75" customHeight="1" x14ac:dyDescent="0.4">
      <c r="A15" s="95" t="s">
        <v>55</v>
      </c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18"/>
      <c r="R15" s="18"/>
      <c r="S15" s="18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1:33" ht="15" customHeight="1" x14ac:dyDescent="0.35">
      <c r="A16" s="89" t="s">
        <v>9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</row>
    <row r="17" spans="1:17" ht="15" customHeight="1" x14ac:dyDescent="0.35">
      <c r="A17" s="88" t="s">
        <v>0</v>
      </c>
      <c r="B17" s="83" t="s">
        <v>2</v>
      </c>
      <c r="C17" s="84" t="s">
        <v>42</v>
      </c>
      <c r="D17" s="84"/>
      <c r="E17" s="84"/>
      <c r="F17" s="84"/>
      <c r="G17" s="84"/>
      <c r="H17" s="84"/>
      <c r="I17" s="84"/>
      <c r="J17" s="84" t="s">
        <v>148</v>
      </c>
      <c r="K17" s="84"/>
      <c r="L17" s="84"/>
      <c r="M17" s="84"/>
      <c r="N17" s="84"/>
      <c r="O17" s="84"/>
      <c r="P17" s="84"/>
    </row>
    <row r="18" spans="1:17" ht="41.25" customHeight="1" x14ac:dyDescent="0.35">
      <c r="A18" s="88"/>
      <c r="B18" s="83"/>
      <c r="C18" s="85" t="s">
        <v>64</v>
      </c>
      <c r="D18" s="86"/>
      <c r="E18" s="86"/>
      <c r="F18" s="86"/>
      <c r="G18" s="86"/>
      <c r="H18" s="86"/>
      <c r="I18" s="87"/>
      <c r="J18" s="85" t="s">
        <v>64</v>
      </c>
      <c r="K18" s="86"/>
      <c r="L18" s="86"/>
      <c r="M18" s="86"/>
      <c r="N18" s="86"/>
      <c r="O18" s="86"/>
      <c r="P18" s="87"/>
    </row>
    <row r="19" spans="1:17" ht="33.75" customHeight="1" x14ac:dyDescent="0.35">
      <c r="A19" s="88"/>
      <c r="B19" s="83"/>
      <c r="C19" s="83" t="s">
        <v>12</v>
      </c>
      <c r="D19" s="83"/>
      <c r="E19" s="83"/>
      <c r="F19" s="83"/>
      <c r="G19" s="83" t="s">
        <v>113</v>
      </c>
      <c r="H19" s="83"/>
      <c r="I19" s="83"/>
      <c r="J19" s="83" t="s">
        <v>12</v>
      </c>
      <c r="K19" s="83"/>
      <c r="L19" s="83"/>
      <c r="M19" s="83"/>
      <c r="N19" s="83" t="s">
        <v>113</v>
      </c>
      <c r="O19" s="83"/>
      <c r="P19" s="83"/>
    </row>
    <row r="20" spans="1:17" s="8" customFormat="1" ht="62" x14ac:dyDescent="0.35">
      <c r="A20" s="88"/>
      <c r="B20" s="83"/>
      <c r="C20" s="48" t="s">
        <v>27</v>
      </c>
      <c r="D20" s="48" t="s">
        <v>8</v>
      </c>
      <c r="E20" s="48" t="s">
        <v>104</v>
      </c>
      <c r="F20" s="48" t="s">
        <v>10</v>
      </c>
      <c r="G20" s="48" t="s">
        <v>13</v>
      </c>
      <c r="H20" s="48" t="s">
        <v>50</v>
      </c>
      <c r="I20" s="12" t="s">
        <v>51</v>
      </c>
      <c r="J20" s="48" t="s">
        <v>27</v>
      </c>
      <c r="K20" s="48" t="s">
        <v>8</v>
      </c>
      <c r="L20" s="48" t="s">
        <v>104</v>
      </c>
      <c r="M20" s="48" t="s">
        <v>10</v>
      </c>
      <c r="N20" s="48" t="s">
        <v>13</v>
      </c>
      <c r="O20" s="48" t="s">
        <v>52</v>
      </c>
      <c r="P20" s="12" t="s">
        <v>51</v>
      </c>
      <c r="Q20" s="11"/>
    </row>
    <row r="21" spans="1:17" s="11" customFormat="1" x14ac:dyDescent="0.35">
      <c r="A21" s="52">
        <v>1</v>
      </c>
      <c r="B21" s="48">
        <v>2</v>
      </c>
      <c r="C21" s="48">
        <v>3</v>
      </c>
      <c r="D21" s="48">
        <v>4</v>
      </c>
      <c r="E21" s="48">
        <v>5</v>
      </c>
      <c r="F21" s="48">
        <v>6</v>
      </c>
      <c r="G21" s="48">
        <v>7</v>
      </c>
      <c r="H21" s="48">
        <v>8</v>
      </c>
      <c r="I21" s="12">
        <v>9</v>
      </c>
      <c r="J21" s="48">
        <v>10</v>
      </c>
      <c r="K21" s="12">
        <v>11</v>
      </c>
      <c r="L21" s="48">
        <v>12</v>
      </c>
      <c r="M21" s="12">
        <v>13</v>
      </c>
      <c r="N21" s="48">
        <v>14</v>
      </c>
      <c r="O21" s="12">
        <v>15</v>
      </c>
      <c r="P21" s="48">
        <v>16</v>
      </c>
    </row>
    <row r="22" spans="1:17" s="8" customFormat="1" ht="31" x14ac:dyDescent="0.35">
      <c r="A22" s="52">
        <v>1</v>
      </c>
      <c r="B22" s="13" t="s">
        <v>100</v>
      </c>
      <c r="C22" s="48" t="s">
        <v>122</v>
      </c>
      <c r="D22" s="48" t="s">
        <v>112</v>
      </c>
      <c r="E22" s="48" t="s">
        <v>112</v>
      </c>
      <c r="F22" s="48" t="s">
        <v>112</v>
      </c>
      <c r="G22" s="48" t="s">
        <v>112</v>
      </c>
      <c r="H22" s="48" t="s">
        <v>112</v>
      </c>
      <c r="I22" s="48" t="s">
        <v>112</v>
      </c>
      <c r="J22" s="48" t="s">
        <v>112</v>
      </c>
      <c r="K22" s="48" t="s">
        <v>112</v>
      </c>
      <c r="L22" s="48" t="s">
        <v>112</v>
      </c>
      <c r="M22" s="48" t="s">
        <v>112</v>
      </c>
      <c r="N22" s="48" t="s">
        <v>112</v>
      </c>
      <c r="O22" s="48" t="s">
        <v>112</v>
      </c>
      <c r="P22" s="48" t="s">
        <v>112</v>
      </c>
    </row>
    <row r="23" spans="1:17" s="8" customFormat="1" ht="62" x14ac:dyDescent="0.35">
      <c r="A23" s="52" t="s">
        <v>83</v>
      </c>
      <c r="B23" s="14" t="s">
        <v>68</v>
      </c>
      <c r="C23" s="48"/>
      <c r="D23" s="48" t="s">
        <v>81</v>
      </c>
      <c r="E23" s="48"/>
      <c r="F23" s="48" t="s">
        <v>65</v>
      </c>
      <c r="G23" s="15" t="s">
        <v>31</v>
      </c>
      <c r="H23" s="9"/>
      <c r="I23" s="10"/>
      <c r="J23" s="48"/>
      <c r="K23" s="48" t="s">
        <v>25</v>
      </c>
      <c r="L23" s="48"/>
      <c r="M23" s="48" t="s">
        <v>65</v>
      </c>
      <c r="N23" s="15" t="s">
        <v>31</v>
      </c>
      <c r="O23" s="9"/>
      <c r="P23" s="10"/>
    </row>
    <row r="24" spans="1:17" s="8" customFormat="1" ht="62" x14ac:dyDescent="0.35">
      <c r="A24" s="52" t="s">
        <v>84</v>
      </c>
      <c r="B24" s="14" t="s">
        <v>69</v>
      </c>
      <c r="C24" s="48"/>
      <c r="D24" s="48" t="s">
        <v>25</v>
      </c>
      <c r="E24" s="48"/>
      <c r="F24" s="48" t="s">
        <v>65</v>
      </c>
      <c r="G24" s="15" t="s">
        <v>31</v>
      </c>
      <c r="H24" s="9"/>
      <c r="I24" s="10"/>
      <c r="J24" s="48"/>
      <c r="K24" s="48" t="s">
        <v>25</v>
      </c>
      <c r="L24" s="48"/>
      <c r="M24" s="48" t="s">
        <v>65</v>
      </c>
      <c r="N24" s="15" t="s">
        <v>31</v>
      </c>
      <c r="O24" s="9"/>
      <c r="P24" s="10"/>
    </row>
    <row r="25" spans="1:17" s="8" customFormat="1" ht="15" customHeight="1" x14ac:dyDescent="0.35">
      <c r="A25" s="53"/>
      <c r="B25" s="14" t="s">
        <v>1</v>
      </c>
      <c r="C25" s="48"/>
      <c r="D25" s="48"/>
      <c r="E25" s="48"/>
      <c r="F25" s="48"/>
      <c r="G25" s="15"/>
      <c r="H25" s="9"/>
      <c r="I25" s="10"/>
      <c r="J25" s="48"/>
      <c r="K25" s="48"/>
      <c r="L25" s="48"/>
      <c r="M25" s="48"/>
      <c r="N25" s="15"/>
      <c r="O25" s="9"/>
      <c r="P25" s="10"/>
    </row>
    <row r="26" spans="1:17" s="18" customFormat="1" ht="46.5" x14ac:dyDescent="0.35">
      <c r="A26" s="54">
        <v>2</v>
      </c>
      <c r="B26" s="13" t="s">
        <v>26</v>
      </c>
      <c r="C26" s="48" t="s">
        <v>112</v>
      </c>
      <c r="D26" s="48" t="s">
        <v>112</v>
      </c>
      <c r="E26" s="48" t="s">
        <v>112</v>
      </c>
      <c r="F26" s="48" t="s">
        <v>112</v>
      </c>
      <c r="G26" s="48" t="s">
        <v>112</v>
      </c>
      <c r="H26" s="48" t="s">
        <v>112</v>
      </c>
      <c r="I26" s="48" t="s">
        <v>112</v>
      </c>
      <c r="J26" s="48" t="s">
        <v>112</v>
      </c>
      <c r="K26" s="48" t="s">
        <v>112</v>
      </c>
      <c r="L26" s="48" t="s">
        <v>112</v>
      </c>
      <c r="M26" s="48" t="s">
        <v>112</v>
      </c>
      <c r="N26" s="48" t="s">
        <v>112</v>
      </c>
      <c r="O26" s="48" t="s">
        <v>112</v>
      </c>
      <c r="P26" s="48" t="s">
        <v>112</v>
      </c>
    </row>
    <row r="27" spans="1:17" s="18" customFormat="1" ht="46.5" customHeight="1" x14ac:dyDescent="0.35">
      <c r="A27" s="54" t="s">
        <v>85</v>
      </c>
      <c r="B27" s="14" t="s">
        <v>66</v>
      </c>
      <c r="C27" s="48"/>
      <c r="D27" s="30" t="s">
        <v>123</v>
      </c>
      <c r="E27" s="48"/>
      <c r="F27" s="48" t="s">
        <v>65</v>
      </c>
      <c r="G27" s="15" t="s">
        <v>30</v>
      </c>
      <c r="H27" s="20"/>
      <c r="I27" s="17"/>
      <c r="J27" s="48"/>
      <c r="K27" s="30" t="s">
        <v>123</v>
      </c>
      <c r="L27" s="48"/>
      <c r="M27" s="48" t="s">
        <v>65</v>
      </c>
      <c r="N27" s="15" t="s">
        <v>30</v>
      </c>
      <c r="O27" s="20"/>
      <c r="P27" s="17"/>
    </row>
    <row r="28" spans="1:17" s="18" customFormat="1" ht="49.5" customHeight="1" x14ac:dyDescent="0.35">
      <c r="A28" s="54" t="s">
        <v>86</v>
      </c>
      <c r="B28" s="14" t="s">
        <v>67</v>
      </c>
      <c r="C28" s="48"/>
      <c r="D28" s="30" t="s">
        <v>123</v>
      </c>
      <c r="E28" s="48"/>
      <c r="F28" s="48" t="s">
        <v>65</v>
      </c>
      <c r="G28" s="15" t="s">
        <v>30</v>
      </c>
      <c r="H28" s="20"/>
      <c r="I28" s="17"/>
      <c r="J28" s="48"/>
      <c r="K28" s="30" t="s">
        <v>123</v>
      </c>
      <c r="L28" s="48"/>
      <c r="M28" s="48" t="s">
        <v>65</v>
      </c>
      <c r="N28" s="15" t="s">
        <v>30</v>
      </c>
      <c r="O28" s="20"/>
      <c r="P28" s="17"/>
    </row>
    <row r="29" spans="1:17" s="18" customFormat="1" ht="16.5" customHeight="1" x14ac:dyDescent="0.35">
      <c r="A29" s="54"/>
      <c r="B29" s="14" t="s">
        <v>1</v>
      </c>
      <c r="C29" s="48"/>
      <c r="D29" s="30"/>
      <c r="E29" s="48"/>
      <c r="F29" s="48"/>
      <c r="G29" s="15"/>
      <c r="H29" s="20"/>
      <c r="I29" s="17"/>
      <c r="J29" s="48"/>
      <c r="K29" s="30"/>
      <c r="L29" s="48"/>
      <c r="M29" s="48"/>
      <c r="N29" s="15"/>
      <c r="O29" s="20"/>
      <c r="P29" s="17"/>
    </row>
    <row r="30" spans="1:17" s="18" customFormat="1" ht="46.5" x14ac:dyDescent="0.35">
      <c r="A30" s="54" t="s">
        <v>87</v>
      </c>
      <c r="B30" s="14" t="s">
        <v>128</v>
      </c>
      <c r="C30" s="48" t="s">
        <v>112</v>
      </c>
      <c r="D30" s="48" t="s">
        <v>112</v>
      </c>
      <c r="E30" s="48" t="s">
        <v>112</v>
      </c>
      <c r="F30" s="48" t="s">
        <v>112</v>
      </c>
      <c r="G30" s="48" t="s">
        <v>112</v>
      </c>
      <c r="H30" s="48" t="s">
        <v>112</v>
      </c>
      <c r="I30" s="48" t="s">
        <v>112</v>
      </c>
      <c r="J30" s="48" t="s">
        <v>112</v>
      </c>
      <c r="K30" s="48" t="s">
        <v>112</v>
      </c>
      <c r="L30" s="48" t="s">
        <v>112</v>
      </c>
      <c r="M30" s="48" t="s">
        <v>112</v>
      </c>
      <c r="N30" s="48" t="s">
        <v>112</v>
      </c>
      <c r="O30" s="48" t="s">
        <v>112</v>
      </c>
      <c r="P30" s="48" t="s">
        <v>112</v>
      </c>
    </row>
    <row r="31" spans="1:17" s="18" customFormat="1" ht="31" x14ac:dyDescent="0.35">
      <c r="A31" s="54" t="s">
        <v>89</v>
      </c>
      <c r="B31" s="14" t="s">
        <v>70</v>
      </c>
      <c r="C31" s="48"/>
      <c r="D31" s="48" t="s">
        <v>29</v>
      </c>
      <c r="E31" s="48"/>
      <c r="F31" s="48" t="s">
        <v>19</v>
      </c>
      <c r="G31" s="16" t="s">
        <v>32</v>
      </c>
      <c r="H31" s="20"/>
      <c r="I31" s="17"/>
      <c r="J31" s="48"/>
      <c r="K31" s="48" t="s">
        <v>29</v>
      </c>
      <c r="L31" s="48"/>
      <c r="M31" s="48" t="s">
        <v>19</v>
      </c>
      <c r="N31" s="16" t="s">
        <v>32</v>
      </c>
      <c r="O31" s="20"/>
      <c r="P31" s="17"/>
    </row>
    <row r="32" spans="1:17" s="18" customFormat="1" ht="31" x14ac:dyDescent="0.35">
      <c r="A32" s="54" t="s">
        <v>90</v>
      </c>
      <c r="B32" s="14" t="s">
        <v>71</v>
      </c>
      <c r="C32" s="48"/>
      <c r="D32" s="48" t="s">
        <v>29</v>
      </c>
      <c r="E32" s="48"/>
      <c r="F32" s="48" t="s">
        <v>19</v>
      </c>
      <c r="G32" s="16" t="s">
        <v>32</v>
      </c>
      <c r="H32" s="20"/>
      <c r="I32" s="17"/>
      <c r="J32" s="48"/>
      <c r="K32" s="48" t="s">
        <v>29</v>
      </c>
      <c r="L32" s="48"/>
      <c r="M32" s="48" t="s">
        <v>19</v>
      </c>
      <c r="N32" s="16" t="s">
        <v>32</v>
      </c>
      <c r="O32" s="20"/>
      <c r="P32" s="17"/>
    </row>
    <row r="33" spans="1:16" s="18" customFormat="1" ht="14.25" customHeight="1" x14ac:dyDescent="0.35">
      <c r="A33" s="54"/>
      <c r="B33" s="14" t="s">
        <v>1</v>
      </c>
      <c r="C33" s="48"/>
      <c r="D33" s="48"/>
      <c r="E33" s="48"/>
      <c r="F33" s="48"/>
      <c r="G33" s="16"/>
      <c r="H33" s="20"/>
      <c r="I33" s="17"/>
      <c r="J33" s="48"/>
      <c r="K33" s="48"/>
      <c r="L33" s="48"/>
      <c r="M33" s="48"/>
      <c r="N33" s="16"/>
      <c r="O33" s="20"/>
      <c r="P33" s="17"/>
    </row>
    <row r="34" spans="1:16" s="18" customFormat="1" ht="33" customHeight="1" x14ac:dyDescent="0.35">
      <c r="A34" s="54" t="s">
        <v>88</v>
      </c>
      <c r="B34" s="14" t="s">
        <v>129</v>
      </c>
      <c r="C34" s="48" t="s">
        <v>112</v>
      </c>
      <c r="D34" s="48" t="s">
        <v>112</v>
      </c>
      <c r="E34" s="48" t="s">
        <v>112</v>
      </c>
      <c r="F34" s="48" t="s">
        <v>112</v>
      </c>
      <c r="G34" s="48" t="s">
        <v>112</v>
      </c>
      <c r="H34" s="48" t="s">
        <v>112</v>
      </c>
      <c r="I34" s="48" t="s">
        <v>112</v>
      </c>
      <c r="J34" s="48" t="s">
        <v>112</v>
      </c>
      <c r="K34" s="48" t="s">
        <v>112</v>
      </c>
      <c r="L34" s="48" t="s">
        <v>112</v>
      </c>
      <c r="M34" s="48" t="s">
        <v>112</v>
      </c>
      <c r="N34" s="48" t="s">
        <v>112</v>
      </c>
      <c r="O34" s="48" t="s">
        <v>112</v>
      </c>
      <c r="P34" s="48" t="s">
        <v>112</v>
      </c>
    </row>
    <row r="35" spans="1:16" s="18" customFormat="1" ht="34.5" customHeight="1" x14ac:dyDescent="0.35">
      <c r="A35" s="54" t="s">
        <v>91</v>
      </c>
      <c r="B35" s="14" t="s">
        <v>72</v>
      </c>
      <c r="C35" s="19"/>
      <c r="D35" s="48" t="s">
        <v>124</v>
      </c>
      <c r="E35" s="20"/>
      <c r="F35" s="48" t="s">
        <v>11</v>
      </c>
      <c r="G35" s="16" t="s">
        <v>33</v>
      </c>
      <c r="H35" s="20"/>
      <c r="I35" s="17"/>
      <c r="J35" s="19"/>
      <c r="K35" s="48" t="s">
        <v>124</v>
      </c>
      <c r="L35" s="20"/>
      <c r="M35" s="48" t="s">
        <v>11</v>
      </c>
      <c r="N35" s="16" t="s">
        <v>33</v>
      </c>
      <c r="O35" s="20"/>
      <c r="P35" s="17"/>
    </row>
    <row r="36" spans="1:16" s="18" customFormat="1" ht="41.25" customHeight="1" x14ac:dyDescent="0.35">
      <c r="A36" s="54" t="s">
        <v>92</v>
      </c>
      <c r="B36" s="14" t="s">
        <v>73</v>
      </c>
      <c r="C36" s="19"/>
      <c r="D36" s="48" t="s">
        <v>124</v>
      </c>
      <c r="E36" s="20"/>
      <c r="F36" s="48" t="s">
        <v>11</v>
      </c>
      <c r="G36" s="16" t="s">
        <v>33</v>
      </c>
      <c r="H36" s="20"/>
      <c r="I36" s="17"/>
      <c r="J36" s="19"/>
      <c r="K36" s="48" t="s">
        <v>124</v>
      </c>
      <c r="L36" s="20"/>
      <c r="M36" s="48" t="s">
        <v>11</v>
      </c>
      <c r="N36" s="16" t="s">
        <v>33</v>
      </c>
      <c r="O36" s="20"/>
      <c r="P36" s="17"/>
    </row>
    <row r="37" spans="1:16" s="18" customFormat="1" x14ac:dyDescent="0.35">
      <c r="A37" s="54"/>
      <c r="B37" s="14" t="s">
        <v>1</v>
      </c>
      <c r="C37" s="19"/>
      <c r="D37" s="48"/>
      <c r="E37" s="20"/>
      <c r="F37" s="48"/>
      <c r="G37" s="16"/>
      <c r="H37" s="20"/>
      <c r="I37" s="17"/>
      <c r="J37" s="19"/>
      <c r="K37" s="48"/>
      <c r="L37" s="20"/>
      <c r="M37" s="48"/>
      <c r="N37" s="16"/>
      <c r="O37" s="20"/>
      <c r="P37" s="17"/>
    </row>
    <row r="38" spans="1:16" s="18" customFormat="1" ht="33" x14ac:dyDescent="0.35">
      <c r="A38" s="54">
        <v>4</v>
      </c>
      <c r="B38" s="14" t="s">
        <v>4</v>
      </c>
      <c r="C38" s="48"/>
      <c r="D38" s="48" t="s">
        <v>75</v>
      </c>
      <c r="E38" s="21" t="s">
        <v>93</v>
      </c>
      <c r="F38" s="21" t="s">
        <v>28</v>
      </c>
      <c r="G38" s="16" t="s">
        <v>34</v>
      </c>
      <c r="H38" s="20"/>
      <c r="I38" s="17"/>
      <c r="J38" s="48"/>
      <c r="K38" s="48" t="s">
        <v>75</v>
      </c>
      <c r="L38" s="21" t="s">
        <v>93</v>
      </c>
      <c r="M38" s="21" t="s">
        <v>28</v>
      </c>
      <c r="N38" s="16" t="s">
        <v>34</v>
      </c>
      <c r="O38" s="20"/>
      <c r="P38" s="17"/>
    </row>
    <row r="39" spans="1:16" s="18" customFormat="1" ht="46.5" x14ac:dyDescent="0.35">
      <c r="A39" s="54">
        <v>5</v>
      </c>
      <c r="B39" s="14" t="s">
        <v>80</v>
      </c>
      <c r="C39" s="48"/>
      <c r="D39" s="48" t="s">
        <v>112</v>
      </c>
      <c r="E39" s="21" t="s">
        <v>94</v>
      </c>
      <c r="F39" s="21" t="s">
        <v>28</v>
      </c>
      <c r="G39" s="16" t="s">
        <v>35</v>
      </c>
      <c r="H39" s="3" t="s">
        <v>112</v>
      </c>
      <c r="I39" s="3" t="s">
        <v>112</v>
      </c>
      <c r="J39" s="48"/>
      <c r="K39" s="48" t="s">
        <v>112</v>
      </c>
      <c r="L39" s="21" t="s">
        <v>94</v>
      </c>
      <c r="M39" s="21" t="s">
        <v>28</v>
      </c>
      <c r="N39" s="16" t="s">
        <v>35</v>
      </c>
      <c r="O39" s="3" t="s">
        <v>112</v>
      </c>
      <c r="P39" s="3" t="s">
        <v>112</v>
      </c>
    </row>
    <row r="40" spans="1:16" s="18" customFormat="1" ht="62" x14ac:dyDescent="0.35">
      <c r="A40" s="54" t="s">
        <v>95</v>
      </c>
      <c r="B40" s="14" t="s">
        <v>68</v>
      </c>
      <c r="C40" s="48"/>
      <c r="D40" s="48" t="s">
        <v>112</v>
      </c>
      <c r="E40" s="21"/>
      <c r="F40" s="21" t="s">
        <v>28</v>
      </c>
      <c r="G40" s="16" t="s">
        <v>35</v>
      </c>
      <c r="H40" s="3" t="s">
        <v>112</v>
      </c>
      <c r="I40" s="3" t="s">
        <v>112</v>
      </c>
      <c r="J40" s="48"/>
      <c r="K40" s="48" t="s">
        <v>112</v>
      </c>
      <c r="L40" s="21"/>
      <c r="M40" s="21" t="s">
        <v>28</v>
      </c>
      <c r="N40" s="16" t="s">
        <v>35</v>
      </c>
      <c r="O40" s="3" t="s">
        <v>112</v>
      </c>
      <c r="P40" s="3" t="s">
        <v>112</v>
      </c>
    </row>
    <row r="41" spans="1:16" s="18" customFormat="1" ht="62" x14ac:dyDescent="0.35">
      <c r="A41" s="54" t="s">
        <v>96</v>
      </c>
      <c r="B41" s="14" t="s">
        <v>69</v>
      </c>
      <c r="C41" s="48"/>
      <c r="D41" s="48" t="s">
        <v>112</v>
      </c>
      <c r="E41" s="21"/>
      <c r="F41" s="21" t="s">
        <v>28</v>
      </c>
      <c r="G41" s="16" t="s">
        <v>35</v>
      </c>
      <c r="H41" s="3" t="s">
        <v>112</v>
      </c>
      <c r="I41" s="3" t="s">
        <v>112</v>
      </c>
      <c r="J41" s="48"/>
      <c r="K41" s="48" t="s">
        <v>112</v>
      </c>
      <c r="L41" s="21"/>
      <c r="M41" s="21" t="s">
        <v>28</v>
      </c>
      <c r="N41" s="16" t="s">
        <v>35</v>
      </c>
      <c r="O41" s="3" t="s">
        <v>112</v>
      </c>
      <c r="P41" s="3" t="s">
        <v>112</v>
      </c>
    </row>
    <row r="42" spans="1:16" s="18" customFormat="1" ht="18.5" x14ac:dyDescent="0.35">
      <c r="A42" s="54" t="s">
        <v>1</v>
      </c>
      <c r="B42" s="14" t="s">
        <v>1</v>
      </c>
      <c r="C42" s="48"/>
      <c r="D42" s="48" t="s">
        <v>112</v>
      </c>
      <c r="E42" s="21"/>
      <c r="F42" s="21" t="s">
        <v>28</v>
      </c>
      <c r="G42" s="16" t="s">
        <v>35</v>
      </c>
      <c r="H42" s="3" t="s">
        <v>112</v>
      </c>
      <c r="I42" s="3" t="s">
        <v>112</v>
      </c>
      <c r="J42" s="48"/>
      <c r="K42" s="48" t="s">
        <v>112</v>
      </c>
      <c r="L42" s="21"/>
      <c r="M42" s="21" t="s">
        <v>28</v>
      </c>
      <c r="N42" s="16" t="s">
        <v>35</v>
      </c>
      <c r="O42" s="3" t="s">
        <v>112</v>
      </c>
      <c r="P42" s="3" t="s">
        <v>112</v>
      </c>
    </row>
    <row r="43" spans="1:16" s="18" customFormat="1" ht="18.5" x14ac:dyDescent="0.35">
      <c r="A43" s="54" t="s">
        <v>97</v>
      </c>
      <c r="B43" s="14" t="s">
        <v>66</v>
      </c>
      <c r="C43" s="48"/>
      <c r="D43" s="48" t="s">
        <v>112</v>
      </c>
      <c r="E43" s="21"/>
      <c r="F43" s="21" t="s">
        <v>28</v>
      </c>
      <c r="G43" s="16" t="s">
        <v>35</v>
      </c>
      <c r="H43" s="3" t="s">
        <v>112</v>
      </c>
      <c r="I43" s="3" t="s">
        <v>112</v>
      </c>
      <c r="J43" s="48"/>
      <c r="K43" s="48" t="s">
        <v>112</v>
      </c>
      <c r="L43" s="21"/>
      <c r="M43" s="21" t="s">
        <v>28</v>
      </c>
      <c r="N43" s="16" t="s">
        <v>35</v>
      </c>
      <c r="O43" s="3" t="s">
        <v>112</v>
      </c>
      <c r="P43" s="3" t="s">
        <v>112</v>
      </c>
    </row>
    <row r="44" spans="1:16" s="18" customFormat="1" ht="18.5" x14ac:dyDescent="0.35">
      <c r="A44" s="54" t="s">
        <v>97</v>
      </c>
      <c r="B44" s="14" t="s">
        <v>67</v>
      </c>
      <c r="C44" s="48"/>
      <c r="D44" s="48" t="s">
        <v>112</v>
      </c>
      <c r="E44" s="21"/>
      <c r="F44" s="21" t="s">
        <v>28</v>
      </c>
      <c r="G44" s="16" t="s">
        <v>35</v>
      </c>
      <c r="H44" s="3" t="s">
        <v>112</v>
      </c>
      <c r="I44" s="3" t="s">
        <v>112</v>
      </c>
      <c r="J44" s="48"/>
      <c r="K44" s="48" t="s">
        <v>112</v>
      </c>
      <c r="L44" s="21"/>
      <c r="M44" s="21" t="s">
        <v>28</v>
      </c>
      <c r="N44" s="16" t="s">
        <v>35</v>
      </c>
      <c r="O44" s="3" t="s">
        <v>112</v>
      </c>
      <c r="P44" s="3" t="s">
        <v>112</v>
      </c>
    </row>
    <row r="45" spans="1:16" s="18" customFormat="1" ht="18.5" x14ac:dyDescent="0.35">
      <c r="A45" s="54"/>
      <c r="B45" s="14" t="s">
        <v>1</v>
      </c>
      <c r="C45" s="48"/>
      <c r="D45" s="48" t="s">
        <v>112</v>
      </c>
      <c r="E45" s="21"/>
      <c r="F45" s="21" t="s">
        <v>28</v>
      </c>
      <c r="G45" s="16" t="s">
        <v>35</v>
      </c>
      <c r="H45" s="3" t="s">
        <v>112</v>
      </c>
      <c r="I45" s="3" t="s">
        <v>112</v>
      </c>
      <c r="J45" s="48"/>
      <c r="K45" s="48" t="s">
        <v>112</v>
      </c>
      <c r="L45" s="21"/>
      <c r="M45" s="21" t="s">
        <v>28</v>
      </c>
      <c r="N45" s="16" t="s">
        <v>35</v>
      </c>
      <c r="O45" s="3" t="s">
        <v>112</v>
      </c>
      <c r="P45" s="3" t="s">
        <v>112</v>
      </c>
    </row>
    <row r="46" spans="1:16" s="18" customFormat="1" ht="18.5" x14ac:dyDescent="0.35">
      <c r="A46" s="54" t="s">
        <v>97</v>
      </c>
      <c r="B46" s="14" t="s">
        <v>70</v>
      </c>
      <c r="C46" s="48"/>
      <c r="D46" s="48" t="s">
        <v>112</v>
      </c>
      <c r="E46" s="21"/>
      <c r="F46" s="21" t="s">
        <v>28</v>
      </c>
      <c r="G46" s="16" t="s">
        <v>35</v>
      </c>
      <c r="H46" s="3" t="s">
        <v>112</v>
      </c>
      <c r="I46" s="3" t="s">
        <v>112</v>
      </c>
      <c r="J46" s="48"/>
      <c r="K46" s="48" t="s">
        <v>112</v>
      </c>
      <c r="L46" s="21"/>
      <c r="M46" s="21" t="s">
        <v>28</v>
      </c>
      <c r="N46" s="16" t="s">
        <v>35</v>
      </c>
      <c r="O46" s="3" t="s">
        <v>112</v>
      </c>
      <c r="P46" s="3" t="s">
        <v>112</v>
      </c>
    </row>
    <row r="47" spans="1:16" s="18" customFormat="1" ht="18.5" x14ac:dyDescent="0.35">
      <c r="A47" s="54" t="s">
        <v>97</v>
      </c>
      <c r="B47" s="14" t="s">
        <v>71</v>
      </c>
      <c r="C47" s="48"/>
      <c r="D47" s="48" t="s">
        <v>112</v>
      </c>
      <c r="E47" s="21"/>
      <c r="F47" s="21" t="s">
        <v>28</v>
      </c>
      <c r="G47" s="16" t="s">
        <v>35</v>
      </c>
      <c r="H47" s="3" t="s">
        <v>112</v>
      </c>
      <c r="I47" s="3" t="s">
        <v>112</v>
      </c>
      <c r="J47" s="48"/>
      <c r="K47" s="48" t="s">
        <v>112</v>
      </c>
      <c r="L47" s="21"/>
      <c r="M47" s="21" t="s">
        <v>28</v>
      </c>
      <c r="N47" s="16" t="s">
        <v>35</v>
      </c>
      <c r="O47" s="3" t="s">
        <v>112</v>
      </c>
      <c r="P47" s="3" t="s">
        <v>112</v>
      </c>
    </row>
    <row r="48" spans="1:16" s="18" customFormat="1" ht="18.5" x14ac:dyDescent="0.35">
      <c r="A48" s="54"/>
      <c r="B48" s="14" t="s">
        <v>1</v>
      </c>
      <c r="C48" s="48"/>
      <c r="D48" s="48" t="s">
        <v>112</v>
      </c>
      <c r="E48" s="21"/>
      <c r="F48" s="21" t="s">
        <v>28</v>
      </c>
      <c r="G48" s="16" t="s">
        <v>35</v>
      </c>
      <c r="H48" s="3" t="s">
        <v>112</v>
      </c>
      <c r="I48" s="3" t="s">
        <v>112</v>
      </c>
      <c r="J48" s="48"/>
      <c r="K48" s="48" t="s">
        <v>112</v>
      </c>
      <c r="L48" s="21"/>
      <c r="M48" s="21" t="s">
        <v>28</v>
      </c>
      <c r="N48" s="16" t="s">
        <v>35</v>
      </c>
      <c r="O48" s="3" t="s">
        <v>112</v>
      </c>
      <c r="P48" s="3" t="s">
        <v>112</v>
      </c>
    </row>
    <row r="49" spans="1:16" s="18" customFormat="1" ht="99" customHeight="1" x14ac:dyDescent="0.35">
      <c r="A49" s="54" t="s">
        <v>97</v>
      </c>
      <c r="B49" s="14" t="s">
        <v>101</v>
      </c>
      <c r="C49" s="48"/>
      <c r="D49" s="48" t="s">
        <v>99</v>
      </c>
      <c r="E49" s="21"/>
      <c r="F49" s="21" t="s">
        <v>28</v>
      </c>
      <c r="G49" s="16" t="s">
        <v>35</v>
      </c>
      <c r="H49" s="3" t="s">
        <v>112</v>
      </c>
      <c r="I49" s="3" t="s">
        <v>112</v>
      </c>
      <c r="J49" s="48"/>
      <c r="K49" s="48" t="s">
        <v>99</v>
      </c>
      <c r="L49" s="21"/>
      <c r="M49" s="21" t="s">
        <v>28</v>
      </c>
      <c r="N49" s="16" t="s">
        <v>35</v>
      </c>
      <c r="O49" s="3" t="s">
        <v>112</v>
      </c>
      <c r="P49" s="3" t="s">
        <v>112</v>
      </c>
    </row>
    <row r="50" spans="1:16" s="18" customFormat="1" ht="31" x14ac:dyDescent="0.35">
      <c r="A50" s="54" t="s">
        <v>97</v>
      </c>
      <c r="B50" s="14" t="s">
        <v>82</v>
      </c>
      <c r="C50" s="48"/>
      <c r="D50" s="48" t="s">
        <v>98</v>
      </c>
      <c r="E50" s="21"/>
      <c r="F50" s="21" t="s">
        <v>28</v>
      </c>
      <c r="G50" s="16" t="s">
        <v>35</v>
      </c>
      <c r="H50" s="3" t="s">
        <v>112</v>
      </c>
      <c r="I50" s="3" t="s">
        <v>112</v>
      </c>
      <c r="J50" s="48"/>
      <c r="K50" s="48" t="s">
        <v>98</v>
      </c>
      <c r="L50" s="21"/>
      <c r="M50" s="21" t="s">
        <v>28</v>
      </c>
      <c r="N50" s="16" t="s">
        <v>35</v>
      </c>
      <c r="O50" s="3" t="s">
        <v>112</v>
      </c>
      <c r="P50" s="3" t="s">
        <v>112</v>
      </c>
    </row>
    <row r="51" spans="1:16" s="18" customFormat="1" x14ac:dyDescent="0.35">
      <c r="A51" s="54">
        <v>6</v>
      </c>
      <c r="B51" s="14" t="s">
        <v>5</v>
      </c>
      <c r="C51" s="48"/>
      <c r="D51" s="48" t="s">
        <v>21</v>
      </c>
      <c r="E51" s="48">
        <v>1</v>
      </c>
      <c r="F51" s="48" t="s">
        <v>19</v>
      </c>
      <c r="G51" s="16" t="s">
        <v>36</v>
      </c>
      <c r="H51" s="20"/>
      <c r="I51" s="17"/>
      <c r="J51" s="48"/>
      <c r="K51" s="48" t="s">
        <v>21</v>
      </c>
      <c r="L51" s="48">
        <v>1</v>
      </c>
      <c r="M51" s="48" t="s">
        <v>19</v>
      </c>
      <c r="N51" s="16" t="s">
        <v>36</v>
      </c>
      <c r="O51" s="20"/>
      <c r="P51" s="17"/>
    </row>
    <row r="52" spans="1:16" s="18" customFormat="1" x14ac:dyDescent="0.35">
      <c r="A52" s="54">
        <v>7</v>
      </c>
      <c r="B52" s="14" t="s">
        <v>6</v>
      </c>
      <c r="C52" s="48"/>
      <c r="D52" s="48" t="s">
        <v>17</v>
      </c>
      <c r="E52" s="48">
        <v>1</v>
      </c>
      <c r="F52" s="48" t="s">
        <v>19</v>
      </c>
      <c r="G52" s="16" t="s">
        <v>37</v>
      </c>
      <c r="H52" s="20"/>
      <c r="I52" s="17"/>
      <c r="J52" s="48"/>
      <c r="K52" s="48" t="s">
        <v>17</v>
      </c>
      <c r="L52" s="48">
        <v>1</v>
      </c>
      <c r="M52" s="48" t="s">
        <v>19</v>
      </c>
      <c r="N52" s="16" t="s">
        <v>37</v>
      </c>
      <c r="O52" s="20"/>
      <c r="P52" s="17"/>
    </row>
    <row r="53" spans="1:16" s="18" customFormat="1" ht="45.75" customHeight="1" x14ac:dyDescent="0.35">
      <c r="A53" s="54"/>
      <c r="B53" s="14" t="s">
        <v>74</v>
      </c>
      <c r="C53" s="48" t="s">
        <v>112</v>
      </c>
      <c r="D53" s="48" t="s">
        <v>112</v>
      </c>
      <c r="E53" s="48" t="s">
        <v>112</v>
      </c>
      <c r="F53" s="48" t="s">
        <v>112</v>
      </c>
      <c r="G53" s="48" t="s">
        <v>112</v>
      </c>
      <c r="H53" s="48" t="s">
        <v>112</v>
      </c>
      <c r="I53" s="48"/>
      <c r="J53" s="48" t="s">
        <v>112</v>
      </c>
      <c r="K53" s="48" t="s">
        <v>112</v>
      </c>
      <c r="L53" s="48" t="s">
        <v>112</v>
      </c>
      <c r="M53" s="48" t="s">
        <v>112</v>
      </c>
      <c r="N53" s="48" t="s">
        <v>112</v>
      </c>
      <c r="O53" s="48" t="s">
        <v>112</v>
      </c>
      <c r="P53" s="48"/>
    </row>
    <row r="54" spans="1:16" ht="18.75" customHeight="1" x14ac:dyDescent="0.35">
      <c r="A54" s="104"/>
      <c r="B54" s="104"/>
      <c r="C54" s="104"/>
      <c r="D54" s="104"/>
      <c r="E54" s="104"/>
      <c r="F54" s="104"/>
      <c r="G54" s="104"/>
    </row>
    <row r="55" spans="1:16" ht="41.25" customHeight="1" x14ac:dyDescent="0.35">
      <c r="A55" s="104"/>
      <c r="B55" s="104"/>
      <c r="C55" s="104"/>
      <c r="D55" s="104"/>
      <c r="E55" s="104"/>
      <c r="F55" s="104"/>
      <c r="G55" s="104"/>
    </row>
    <row r="56" spans="1:16" ht="38.25" customHeight="1" x14ac:dyDescent="0.35">
      <c r="A56" s="104"/>
      <c r="B56" s="104"/>
      <c r="C56" s="104"/>
      <c r="D56" s="104"/>
      <c r="E56" s="104"/>
      <c r="F56" s="104"/>
      <c r="G56" s="104"/>
      <c r="H56" s="6"/>
    </row>
    <row r="57" spans="1:16" ht="18.75" customHeight="1" x14ac:dyDescent="0.35">
      <c r="A57" s="105"/>
      <c r="B57" s="105"/>
      <c r="C57" s="105"/>
      <c r="D57" s="105"/>
      <c r="E57" s="105"/>
      <c r="F57" s="105"/>
      <c r="G57" s="105"/>
    </row>
    <row r="58" spans="1:16" ht="217.5" customHeight="1" x14ac:dyDescent="0.35">
      <c r="A58" s="100"/>
      <c r="B58" s="103"/>
      <c r="C58" s="103"/>
      <c r="D58" s="103"/>
      <c r="E58" s="103"/>
      <c r="F58" s="103"/>
      <c r="G58" s="103"/>
    </row>
    <row r="59" spans="1:16" ht="53.25" customHeight="1" x14ac:dyDescent="0.35">
      <c r="A59" s="100"/>
      <c r="B59" s="101"/>
      <c r="C59" s="101"/>
      <c r="D59" s="101"/>
      <c r="E59" s="101"/>
      <c r="F59" s="101"/>
      <c r="G59" s="101"/>
    </row>
    <row r="60" spans="1:16" x14ac:dyDescent="0.35">
      <c r="A60" s="102"/>
      <c r="B60" s="102"/>
      <c r="C60" s="102"/>
      <c r="D60" s="102"/>
      <c r="E60" s="102"/>
      <c r="F60" s="102"/>
      <c r="G60" s="102"/>
    </row>
    <row r="61" spans="1:16" x14ac:dyDescent="0.35">
      <c r="B61" s="6"/>
    </row>
    <row r="65" spans="2:2" x14ac:dyDescent="0.35">
      <c r="B65" s="6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8"/>
  <sheetViews>
    <sheetView view="pageBreakPreview" zoomScale="70" zoomScaleNormal="70" zoomScaleSheetLayoutView="70" workbookViewId="0">
      <selection activeCell="H12" sqref="H12"/>
    </sheetView>
  </sheetViews>
  <sheetFormatPr defaultColWidth="9" defaultRowHeight="15.5" x14ac:dyDescent="0.35"/>
  <cols>
    <col min="1" max="1" width="11" style="50" customWidth="1"/>
    <col min="2" max="2" width="26.33203125" style="4" customWidth="1"/>
    <col min="3" max="3" width="14" style="7" customWidth="1"/>
    <col min="4" max="4" width="23.5" style="4" customWidth="1"/>
    <col min="5" max="5" width="13.58203125" style="7" customWidth="1"/>
    <col min="6" max="6" width="10.83203125" style="7" customWidth="1"/>
    <col min="7" max="7" width="13.83203125" style="47" customWidth="1"/>
    <col min="8" max="8" width="16.75" style="47" customWidth="1"/>
    <col min="9" max="9" width="15.08203125" style="5" customWidth="1"/>
    <col min="10" max="10" width="14" style="6" customWidth="1"/>
    <col min="11" max="11" width="22.33203125" style="6" customWidth="1"/>
    <col min="12" max="12" width="13.5" style="6" customWidth="1"/>
    <col min="13" max="13" width="10.83203125" style="6" customWidth="1"/>
    <col min="14" max="14" width="13.83203125" style="6" customWidth="1"/>
    <col min="15" max="15" width="16.75" style="6" customWidth="1"/>
    <col min="16" max="16" width="15.08203125" style="6" customWidth="1"/>
    <col min="17" max="16384" width="9" style="6"/>
  </cols>
  <sheetData>
    <row r="1" spans="1:16" s="18" customFormat="1" x14ac:dyDescent="0.35">
      <c r="A1" s="55"/>
      <c r="B1" s="24"/>
      <c r="C1" s="8"/>
      <c r="D1" s="11"/>
      <c r="E1" s="11"/>
      <c r="F1" s="11"/>
      <c r="G1" s="23"/>
      <c r="H1" s="23"/>
      <c r="I1" s="25"/>
      <c r="J1" s="5"/>
      <c r="K1" s="6"/>
      <c r="L1" s="6"/>
    </row>
    <row r="2" spans="1:16" s="18" customFormat="1" x14ac:dyDescent="0.35">
      <c r="A2" s="89" t="s">
        <v>15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</row>
    <row r="3" spans="1:16" s="18" customFormat="1" x14ac:dyDescent="0.35">
      <c r="A3" s="88" t="s">
        <v>0</v>
      </c>
      <c r="B3" s="83" t="s">
        <v>2</v>
      </c>
      <c r="C3" s="84" t="s">
        <v>42</v>
      </c>
      <c r="D3" s="84"/>
      <c r="E3" s="84"/>
      <c r="F3" s="84"/>
      <c r="G3" s="84"/>
      <c r="H3" s="84"/>
      <c r="I3" s="84"/>
      <c r="J3" s="84" t="s">
        <v>43</v>
      </c>
      <c r="K3" s="84"/>
      <c r="L3" s="84"/>
      <c r="M3" s="84"/>
      <c r="N3" s="84"/>
      <c r="O3" s="84"/>
      <c r="P3" s="84"/>
    </row>
    <row r="4" spans="1:16" s="18" customFormat="1" ht="47.25" customHeight="1" x14ac:dyDescent="0.35">
      <c r="A4" s="88"/>
      <c r="B4" s="83"/>
      <c r="C4" s="83" t="s">
        <v>64</v>
      </c>
      <c r="D4" s="83"/>
      <c r="E4" s="83"/>
      <c r="F4" s="83"/>
      <c r="G4" s="83"/>
      <c r="H4" s="83"/>
      <c r="I4" s="83"/>
      <c r="J4" s="83" t="s">
        <v>64</v>
      </c>
      <c r="K4" s="83"/>
      <c r="L4" s="83"/>
      <c r="M4" s="83"/>
      <c r="N4" s="83"/>
      <c r="O4" s="83"/>
      <c r="P4" s="83"/>
    </row>
    <row r="5" spans="1:16" ht="33.75" customHeight="1" x14ac:dyDescent="0.35">
      <c r="A5" s="88"/>
      <c r="B5" s="83"/>
      <c r="C5" s="83" t="s">
        <v>12</v>
      </c>
      <c r="D5" s="83"/>
      <c r="E5" s="83"/>
      <c r="F5" s="83"/>
      <c r="G5" s="83" t="s">
        <v>113</v>
      </c>
      <c r="H5" s="83"/>
      <c r="I5" s="83"/>
      <c r="J5" s="83" t="s">
        <v>12</v>
      </c>
      <c r="K5" s="83"/>
      <c r="L5" s="83"/>
      <c r="M5" s="83"/>
      <c r="N5" s="83" t="s">
        <v>113</v>
      </c>
      <c r="O5" s="83"/>
      <c r="P5" s="83"/>
    </row>
    <row r="6" spans="1:16" s="8" customFormat="1" ht="62" x14ac:dyDescent="0.35">
      <c r="A6" s="88"/>
      <c r="B6" s="83"/>
      <c r="C6" s="48" t="s">
        <v>27</v>
      </c>
      <c r="D6" s="48" t="s">
        <v>8</v>
      </c>
      <c r="E6" s="48" t="s">
        <v>104</v>
      </c>
      <c r="F6" s="48" t="s">
        <v>10</v>
      </c>
      <c r="G6" s="48" t="s">
        <v>13</v>
      </c>
      <c r="H6" s="48" t="s">
        <v>50</v>
      </c>
      <c r="I6" s="12" t="s">
        <v>51</v>
      </c>
      <c r="J6" s="48" t="s">
        <v>27</v>
      </c>
      <c r="K6" s="48" t="s">
        <v>8</v>
      </c>
      <c r="L6" s="48" t="s">
        <v>104</v>
      </c>
      <c r="M6" s="48" t="s">
        <v>10</v>
      </c>
      <c r="N6" s="48" t="s">
        <v>13</v>
      </c>
      <c r="O6" s="48" t="s">
        <v>52</v>
      </c>
      <c r="P6" s="12" t="s">
        <v>51</v>
      </c>
    </row>
    <row r="7" spans="1:16" s="11" customFormat="1" x14ac:dyDescent="0.35">
      <c r="A7" s="52">
        <v>1</v>
      </c>
      <c r="B7" s="48">
        <v>2</v>
      </c>
      <c r="C7" s="48">
        <v>3</v>
      </c>
      <c r="D7" s="48">
        <v>4</v>
      </c>
      <c r="E7" s="48">
        <v>5</v>
      </c>
      <c r="F7" s="48">
        <v>6</v>
      </c>
      <c r="G7" s="48">
        <v>7</v>
      </c>
      <c r="H7" s="48">
        <v>8</v>
      </c>
      <c r="I7" s="12">
        <v>9</v>
      </c>
      <c r="J7" s="48">
        <v>10</v>
      </c>
      <c r="K7" s="12">
        <v>11</v>
      </c>
      <c r="L7" s="48">
        <v>12</v>
      </c>
      <c r="M7" s="12">
        <v>13</v>
      </c>
      <c r="N7" s="48">
        <v>14</v>
      </c>
      <c r="O7" s="12">
        <v>15</v>
      </c>
      <c r="P7" s="48">
        <v>16</v>
      </c>
    </row>
    <row r="8" spans="1:16" s="18" customFormat="1" ht="31" x14ac:dyDescent="0.35">
      <c r="A8" s="52">
        <v>1</v>
      </c>
      <c r="B8" s="13" t="s">
        <v>41</v>
      </c>
      <c r="C8" s="48" t="s">
        <v>112</v>
      </c>
      <c r="D8" s="48" t="s">
        <v>112</v>
      </c>
      <c r="E8" s="48" t="s">
        <v>112</v>
      </c>
      <c r="F8" s="48" t="s">
        <v>112</v>
      </c>
      <c r="G8" s="48" t="s">
        <v>112</v>
      </c>
      <c r="H8" s="48" t="s">
        <v>112</v>
      </c>
      <c r="I8" s="48" t="s">
        <v>112</v>
      </c>
      <c r="J8" s="48" t="s">
        <v>112</v>
      </c>
      <c r="K8" s="48" t="s">
        <v>112</v>
      </c>
      <c r="L8" s="48" t="s">
        <v>112</v>
      </c>
      <c r="M8" s="48" t="s">
        <v>112</v>
      </c>
      <c r="N8" s="48" t="s">
        <v>112</v>
      </c>
      <c r="O8" s="48" t="s">
        <v>112</v>
      </c>
      <c r="P8" s="48" t="s">
        <v>112</v>
      </c>
    </row>
    <row r="9" spans="1:16" s="18" customFormat="1" ht="62" x14ac:dyDescent="0.35">
      <c r="A9" s="52" t="s">
        <v>83</v>
      </c>
      <c r="B9" s="14" t="s">
        <v>68</v>
      </c>
      <c r="C9" s="48"/>
      <c r="D9" s="48" t="s">
        <v>25</v>
      </c>
      <c r="E9" s="48"/>
      <c r="F9" s="48" t="s">
        <v>65</v>
      </c>
      <c r="G9" s="15" t="s">
        <v>31</v>
      </c>
      <c r="H9" s="20"/>
      <c r="I9" s="10"/>
      <c r="J9" s="48"/>
      <c r="K9" s="48" t="s">
        <v>25</v>
      </c>
      <c r="L9" s="48"/>
      <c r="M9" s="48" t="s">
        <v>65</v>
      </c>
      <c r="N9" s="15" t="s">
        <v>31</v>
      </c>
      <c r="O9" s="20"/>
      <c r="P9" s="10"/>
    </row>
    <row r="10" spans="1:16" s="18" customFormat="1" ht="62" x14ac:dyDescent="0.35">
      <c r="A10" s="52" t="s">
        <v>84</v>
      </c>
      <c r="B10" s="14" t="s">
        <v>69</v>
      </c>
      <c r="C10" s="48"/>
      <c r="D10" s="48" t="s">
        <v>25</v>
      </c>
      <c r="E10" s="48"/>
      <c r="F10" s="48" t="s">
        <v>65</v>
      </c>
      <c r="G10" s="15" t="s">
        <v>31</v>
      </c>
      <c r="H10" s="20"/>
      <c r="I10" s="10"/>
      <c r="J10" s="48"/>
      <c r="K10" s="48" t="s">
        <v>25</v>
      </c>
      <c r="L10" s="48"/>
      <c r="M10" s="48" t="s">
        <v>65</v>
      </c>
      <c r="N10" s="15" t="s">
        <v>31</v>
      </c>
      <c r="O10" s="20"/>
      <c r="P10" s="10"/>
    </row>
    <row r="11" spans="1:16" s="18" customFormat="1" x14ac:dyDescent="0.35">
      <c r="A11" s="52" t="s">
        <v>1</v>
      </c>
      <c r="B11" s="14" t="s">
        <v>1</v>
      </c>
      <c r="C11" s="48"/>
      <c r="D11" s="48"/>
      <c r="E11" s="48"/>
      <c r="F11" s="48"/>
      <c r="G11" s="15"/>
      <c r="H11" s="20"/>
      <c r="I11" s="10"/>
      <c r="J11" s="48"/>
      <c r="K11" s="48"/>
      <c r="L11" s="48"/>
      <c r="M11" s="48"/>
      <c r="N11" s="15"/>
      <c r="O11" s="20"/>
      <c r="P11" s="10"/>
    </row>
    <row r="12" spans="1:16" s="18" customFormat="1" ht="46.5" x14ac:dyDescent="0.35">
      <c r="A12" s="54">
        <v>2</v>
      </c>
      <c r="B12" s="13" t="s">
        <v>26</v>
      </c>
      <c r="C12" s="48" t="s">
        <v>112</v>
      </c>
      <c r="D12" s="48" t="s">
        <v>112</v>
      </c>
      <c r="E12" s="48" t="s">
        <v>112</v>
      </c>
      <c r="F12" s="48" t="s">
        <v>112</v>
      </c>
      <c r="G12" s="48" t="s">
        <v>112</v>
      </c>
      <c r="H12" s="48" t="s">
        <v>112</v>
      </c>
      <c r="I12" s="48" t="s">
        <v>112</v>
      </c>
      <c r="J12" s="48" t="s">
        <v>112</v>
      </c>
      <c r="K12" s="48" t="s">
        <v>112</v>
      </c>
      <c r="L12" s="48" t="s">
        <v>112</v>
      </c>
      <c r="M12" s="48" t="s">
        <v>112</v>
      </c>
      <c r="N12" s="48" t="s">
        <v>112</v>
      </c>
      <c r="O12" s="48" t="s">
        <v>112</v>
      </c>
      <c r="P12" s="48" t="s">
        <v>112</v>
      </c>
    </row>
    <row r="13" spans="1:16" s="18" customFormat="1" ht="52.5" customHeight="1" x14ac:dyDescent="0.35">
      <c r="A13" s="54" t="s">
        <v>85</v>
      </c>
      <c r="B13" s="14" t="s">
        <v>66</v>
      </c>
      <c r="C13" s="48"/>
      <c r="D13" s="30" t="s">
        <v>123</v>
      </c>
      <c r="E13" s="48"/>
      <c r="F13" s="48" t="s">
        <v>65</v>
      </c>
      <c r="G13" s="15" t="s">
        <v>30</v>
      </c>
      <c r="H13" s="20"/>
      <c r="I13" s="17"/>
      <c r="J13" s="48"/>
      <c r="K13" s="30" t="s">
        <v>123</v>
      </c>
      <c r="L13" s="48"/>
      <c r="M13" s="48" t="s">
        <v>65</v>
      </c>
      <c r="N13" s="15" t="s">
        <v>30</v>
      </c>
      <c r="O13" s="20"/>
      <c r="P13" s="17"/>
    </row>
    <row r="14" spans="1:16" s="18" customFormat="1" ht="48.75" customHeight="1" x14ac:dyDescent="0.35">
      <c r="A14" s="54" t="s">
        <v>86</v>
      </c>
      <c r="B14" s="14" t="s">
        <v>67</v>
      </c>
      <c r="C14" s="48"/>
      <c r="D14" s="30" t="s">
        <v>123</v>
      </c>
      <c r="E14" s="48"/>
      <c r="F14" s="48" t="s">
        <v>65</v>
      </c>
      <c r="G14" s="15" t="s">
        <v>30</v>
      </c>
      <c r="H14" s="20"/>
      <c r="I14" s="17"/>
      <c r="J14" s="48"/>
      <c r="K14" s="30" t="s">
        <v>123</v>
      </c>
      <c r="L14" s="48"/>
      <c r="M14" s="48" t="s">
        <v>65</v>
      </c>
      <c r="N14" s="15" t="s">
        <v>30</v>
      </c>
      <c r="O14" s="20"/>
      <c r="P14" s="17"/>
    </row>
    <row r="15" spans="1:16" s="18" customFormat="1" x14ac:dyDescent="0.35">
      <c r="A15" s="54" t="s">
        <v>1</v>
      </c>
      <c r="B15" s="14" t="s">
        <v>1</v>
      </c>
      <c r="C15" s="48"/>
      <c r="D15" s="30"/>
      <c r="E15" s="48"/>
      <c r="F15" s="48"/>
      <c r="G15" s="15"/>
      <c r="H15" s="20"/>
      <c r="I15" s="17"/>
      <c r="J15" s="48"/>
      <c r="K15" s="30"/>
      <c r="L15" s="48"/>
      <c r="M15" s="48"/>
      <c r="N15" s="15"/>
      <c r="O15" s="20"/>
      <c r="P15" s="17"/>
    </row>
    <row r="16" spans="1:16" s="18" customFormat="1" x14ac:dyDescent="0.35">
      <c r="A16" s="54" t="s">
        <v>87</v>
      </c>
      <c r="B16" s="14" t="s">
        <v>126</v>
      </c>
      <c r="C16" s="48"/>
      <c r="D16" s="48"/>
      <c r="E16" s="48"/>
      <c r="F16" s="48"/>
      <c r="G16" s="15"/>
      <c r="H16" s="20"/>
      <c r="I16" s="17"/>
      <c r="J16" s="48"/>
      <c r="K16" s="48"/>
      <c r="L16" s="48"/>
      <c r="M16" s="48"/>
      <c r="N16" s="15"/>
      <c r="O16" s="20"/>
      <c r="P16" s="17"/>
    </row>
    <row r="17" spans="1:16" s="18" customFormat="1" ht="31" x14ac:dyDescent="0.35">
      <c r="A17" s="54" t="s">
        <v>89</v>
      </c>
      <c r="B17" s="14" t="s">
        <v>70</v>
      </c>
      <c r="C17" s="48"/>
      <c r="D17" s="48" t="s">
        <v>29</v>
      </c>
      <c r="E17" s="48"/>
      <c r="F17" s="48" t="s">
        <v>19</v>
      </c>
      <c r="G17" s="16" t="s">
        <v>32</v>
      </c>
      <c r="H17" s="20"/>
      <c r="I17" s="17"/>
      <c r="J17" s="48"/>
      <c r="K17" s="48" t="s">
        <v>29</v>
      </c>
      <c r="L17" s="48"/>
      <c r="M17" s="48" t="s">
        <v>19</v>
      </c>
      <c r="N17" s="16" t="s">
        <v>32</v>
      </c>
      <c r="O17" s="20"/>
      <c r="P17" s="17"/>
    </row>
    <row r="18" spans="1:16" s="18" customFormat="1" ht="31" x14ac:dyDescent="0.35">
      <c r="A18" s="54" t="s">
        <v>90</v>
      </c>
      <c r="B18" s="14" t="s">
        <v>71</v>
      </c>
      <c r="C18" s="48"/>
      <c r="D18" s="48" t="s">
        <v>29</v>
      </c>
      <c r="E18" s="48"/>
      <c r="F18" s="48" t="s">
        <v>19</v>
      </c>
      <c r="G18" s="16" t="s">
        <v>32</v>
      </c>
      <c r="H18" s="20"/>
      <c r="I18" s="17"/>
      <c r="J18" s="48"/>
      <c r="K18" s="48" t="s">
        <v>29</v>
      </c>
      <c r="L18" s="48"/>
      <c r="M18" s="48" t="s">
        <v>19</v>
      </c>
      <c r="N18" s="16" t="s">
        <v>32</v>
      </c>
      <c r="O18" s="20"/>
      <c r="P18" s="17"/>
    </row>
    <row r="19" spans="1:16" s="18" customFormat="1" x14ac:dyDescent="0.35">
      <c r="A19" s="54" t="s">
        <v>1</v>
      </c>
      <c r="B19" s="14" t="s">
        <v>1</v>
      </c>
      <c r="C19" s="48"/>
      <c r="D19" s="48"/>
      <c r="E19" s="48"/>
      <c r="F19" s="48"/>
      <c r="G19" s="16"/>
      <c r="H19" s="20"/>
      <c r="I19" s="17"/>
      <c r="J19" s="48"/>
      <c r="K19" s="48"/>
      <c r="L19" s="48"/>
      <c r="M19" s="48"/>
      <c r="N19" s="16"/>
      <c r="O19" s="20"/>
      <c r="P19" s="17"/>
    </row>
    <row r="20" spans="1:16" s="18" customFormat="1" x14ac:dyDescent="0.35">
      <c r="A20" s="54" t="s">
        <v>88</v>
      </c>
      <c r="B20" s="14" t="s">
        <v>127</v>
      </c>
      <c r="C20" s="48"/>
      <c r="D20" s="48"/>
      <c r="E20" s="48"/>
      <c r="F20" s="48"/>
      <c r="G20" s="16"/>
      <c r="H20" s="20"/>
      <c r="I20" s="17"/>
      <c r="J20" s="48"/>
      <c r="K20" s="48"/>
      <c r="L20" s="48"/>
      <c r="M20" s="48"/>
      <c r="N20" s="16"/>
      <c r="O20" s="20"/>
      <c r="P20" s="17"/>
    </row>
    <row r="21" spans="1:16" s="18" customFormat="1" ht="31" x14ac:dyDescent="0.35">
      <c r="A21" s="54" t="s">
        <v>91</v>
      </c>
      <c r="B21" s="14" t="s">
        <v>72</v>
      </c>
      <c r="C21" s="19"/>
      <c r="D21" s="48" t="s">
        <v>124</v>
      </c>
      <c r="E21" s="20"/>
      <c r="F21" s="48" t="s">
        <v>11</v>
      </c>
      <c r="G21" s="16" t="s">
        <v>33</v>
      </c>
      <c r="H21" s="20"/>
      <c r="I21" s="17"/>
      <c r="J21" s="19"/>
      <c r="K21" s="48" t="s">
        <v>124</v>
      </c>
      <c r="L21" s="20"/>
      <c r="M21" s="48" t="s">
        <v>11</v>
      </c>
      <c r="N21" s="16" t="s">
        <v>33</v>
      </c>
      <c r="O21" s="20"/>
      <c r="P21" s="17"/>
    </row>
    <row r="22" spans="1:16" s="18" customFormat="1" ht="31" x14ac:dyDescent="0.35">
      <c r="A22" s="54" t="s">
        <v>92</v>
      </c>
      <c r="B22" s="14" t="s">
        <v>73</v>
      </c>
      <c r="C22" s="19"/>
      <c r="D22" s="48" t="s">
        <v>124</v>
      </c>
      <c r="E22" s="20"/>
      <c r="F22" s="48" t="s">
        <v>11</v>
      </c>
      <c r="G22" s="16" t="s">
        <v>33</v>
      </c>
      <c r="H22" s="20"/>
      <c r="I22" s="17"/>
      <c r="J22" s="19"/>
      <c r="K22" s="48" t="s">
        <v>124</v>
      </c>
      <c r="L22" s="20"/>
      <c r="M22" s="48" t="s">
        <v>11</v>
      </c>
      <c r="N22" s="16" t="s">
        <v>33</v>
      </c>
      <c r="O22" s="20"/>
      <c r="P22" s="17"/>
    </row>
    <row r="23" spans="1:16" s="18" customFormat="1" x14ac:dyDescent="0.35">
      <c r="A23" s="54" t="s">
        <v>1</v>
      </c>
      <c r="B23" s="14" t="s">
        <v>1</v>
      </c>
      <c r="C23" s="19"/>
      <c r="D23" s="48"/>
      <c r="E23" s="20"/>
      <c r="F23" s="48"/>
      <c r="G23" s="16"/>
      <c r="H23" s="20"/>
      <c r="I23" s="17"/>
      <c r="J23" s="19"/>
      <c r="K23" s="48"/>
      <c r="L23" s="20"/>
      <c r="M23" s="48"/>
      <c r="N23" s="16"/>
      <c r="O23" s="20"/>
      <c r="P23" s="17"/>
    </row>
    <row r="24" spans="1:16" s="18" customFormat="1" ht="46.5" x14ac:dyDescent="0.35">
      <c r="A24" s="54">
        <v>4</v>
      </c>
      <c r="B24" s="14" t="s">
        <v>4</v>
      </c>
      <c r="C24" s="48"/>
      <c r="D24" s="48" t="s">
        <v>75</v>
      </c>
      <c r="E24" s="21" t="s">
        <v>93</v>
      </c>
      <c r="F24" s="21" t="s">
        <v>28</v>
      </c>
      <c r="G24" s="16" t="s">
        <v>34</v>
      </c>
      <c r="H24" s="20"/>
      <c r="I24" s="17"/>
      <c r="J24" s="48"/>
      <c r="K24" s="48" t="s">
        <v>75</v>
      </c>
      <c r="L24" s="21" t="s">
        <v>93</v>
      </c>
      <c r="M24" s="21" t="s">
        <v>28</v>
      </c>
      <c r="N24" s="16" t="s">
        <v>34</v>
      </c>
      <c r="O24" s="20"/>
      <c r="P24" s="17"/>
    </row>
    <row r="25" spans="1:16" s="18" customFormat="1" ht="46.5" x14ac:dyDescent="0.35">
      <c r="A25" s="54">
        <v>5</v>
      </c>
      <c r="B25" s="14" t="s">
        <v>16</v>
      </c>
      <c r="C25" s="48"/>
      <c r="D25" s="48" t="s">
        <v>112</v>
      </c>
      <c r="E25" s="21" t="s">
        <v>94</v>
      </c>
      <c r="F25" s="21" t="s">
        <v>28</v>
      </c>
      <c r="G25" s="15" t="s">
        <v>35</v>
      </c>
      <c r="H25" s="17" t="s">
        <v>112</v>
      </c>
      <c r="I25" s="17" t="s">
        <v>112</v>
      </c>
      <c r="J25" s="48"/>
      <c r="K25" s="48" t="s">
        <v>112</v>
      </c>
      <c r="L25" s="21" t="s">
        <v>94</v>
      </c>
      <c r="M25" s="21" t="s">
        <v>28</v>
      </c>
      <c r="N25" s="15" t="s">
        <v>35</v>
      </c>
      <c r="O25" s="17" t="s">
        <v>112</v>
      </c>
      <c r="P25" s="17" t="s">
        <v>112</v>
      </c>
    </row>
    <row r="26" spans="1:16" s="18" customFormat="1" ht="62" x14ac:dyDescent="0.35">
      <c r="A26" s="54" t="s">
        <v>95</v>
      </c>
      <c r="B26" s="14" t="s">
        <v>68</v>
      </c>
      <c r="C26" s="48"/>
      <c r="D26" s="48" t="s">
        <v>112</v>
      </c>
      <c r="E26" s="21"/>
      <c r="F26" s="21" t="s">
        <v>28</v>
      </c>
      <c r="G26" s="16" t="s">
        <v>35</v>
      </c>
      <c r="H26" s="17" t="s">
        <v>112</v>
      </c>
      <c r="I26" s="17" t="s">
        <v>112</v>
      </c>
      <c r="J26" s="48"/>
      <c r="K26" s="48" t="s">
        <v>112</v>
      </c>
      <c r="L26" s="21"/>
      <c r="M26" s="21" t="s">
        <v>28</v>
      </c>
      <c r="N26" s="16" t="s">
        <v>35</v>
      </c>
      <c r="O26" s="17" t="s">
        <v>112</v>
      </c>
      <c r="P26" s="17" t="s">
        <v>112</v>
      </c>
    </row>
    <row r="27" spans="1:16" s="18" customFormat="1" ht="62" x14ac:dyDescent="0.35">
      <c r="A27" s="54" t="s">
        <v>96</v>
      </c>
      <c r="B27" s="14" t="s">
        <v>69</v>
      </c>
      <c r="C27" s="48"/>
      <c r="D27" s="48" t="s">
        <v>112</v>
      </c>
      <c r="E27" s="21"/>
      <c r="F27" s="21" t="s">
        <v>28</v>
      </c>
      <c r="G27" s="16" t="s">
        <v>35</v>
      </c>
      <c r="H27" s="17" t="s">
        <v>112</v>
      </c>
      <c r="I27" s="17" t="s">
        <v>112</v>
      </c>
      <c r="J27" s="48"/>
      <c r="K27" s="48" t="s">
        <v>112</v>
      </c>
      <c r="L27" s="21"/>
      <c r="M27" s="21" t="s">
        <v>28</v>
      </c>
      <c r="N27" s="16" t="s">
        <v>35</v>
      </c>
      <c r="O27" s="17" t="s">
        <v>112</v>
      </c>
      <c r="P27" s="17" t="s">
        <v>112</v>
      </c>
    </row>
    <row r="28" spans="1:16" s="18" customFormat="1" ht="18.5" x14ac:dyDescent="0.35">
      <c r="A28" s="54" t="s">
        <v>1</v>
      </c>
      <c r="B28" s="14" t="s">
        <v>1</v>
      </c>
      <c r="C28" s="48"/>
      <c r="D28" s="48" t="s">
        <v>112</v>
      </c>
      <c r="E28" s="21"/>
      <c r="F28" s="21" t="s">
        <v>28</v>
      </c>
      <c r="G28" s="16" t="s">
        <v>35</v>
      </c>
      <c r="H28" s="17" t="s">
        <v>112</v>
      </c>
      <c r="I28" s="17" t="s">
        <v>112</v>
      </c>
      <c r="J28" s="48"/>
      <c r="K28" s="48" t="s">
        <v>112</v>
      </c>
      <c r="L28" s="21"/>
      <c r="M28" s="21" t="s">
        <v>28</v>
      </c>
      <c r="N28" s="16" t="s">
        <v>35</v>
      </c>
      <c r="O28" s="17" t="s">
        <v>112</v>
      </c>
      <c r="P28" s="17" t="s">
        <v>112</v>
      </c>
    </row>
    <row r="29" spans="1:16" s="18" customFormat="1" ht="18.5" x14ac:dyDescent="0.35">
      <c r="A29" s="54" t="s">
        <v>97</v>
      </c>
      <c r="B29" s="14" t="s">
        <v>66</v>
      </c>
      <c r="C29" s="48"/>
      <c r="D29" s="48" t="s">
        <v>112</v>
      </c>
      <c r="E29" s="21"/>
      <c r="F29" s="21" t="s">
        <v>28</v>
      </c>
      <c r="G29" s="16" t="s">
        <v>35</v>
      </c>
      <c r="H29" s="17" t="s">
        <v>112</v>
      </c>
      <c r="I29" s="17" t="s">
        <v>112</v>
      </c>
      <c r="J29" s="48"/>
      <c r="K29" s="48" t="s">
        <v>112</v>
      </c>
      <c r="L29" s="21"/>
      <c r="M29" s="21" t="s">
        <v>28</v>
      </c>
      <c r="N29" s="16" t="s">
        <v>35</v>
      </c>
      <c r="O29" s="17" t="s">
        <v>112</v>
      </c>
      <c r="P29" s="17" t="s">
        <v>112</v>
      </c>
    </row>
    <row r="30" spans="1:16" s="18" customFormat="1" ht="18.5" x14ac:dyDescent="0.35">
      <c r="A30" s="54" t="s">
        <v>97</v>
      </c>
      <c r="B30" s="14" t="s">
        <v>67</v>
      </c>
      <c r="C30" s="48"/>
      <c r="D30" s="48" t="s">
        <v>112</v>
      </c>
      <c r="E30" s="21"/>
      <c r="F30" s="21" t="s">
        <v>28</v>
      </c>
      <c r="G30" s="16" t="s">
        <v>35</v>
      </c>
      <c r="H30" s="17" t="s">
        <v>112</v>
      </c>
      <c r="I30" s="17" t="s">
        <v>112</v>
      </c>
      <c r="J30" s="48"/>
      <c r="K30" s="48" t="s">
        <v>112</v>
      </c>
      <c r="L30" s="21"/>
      <c r="M30" s="21" t="s">
        <v>28</v>
      </c>
      <c r="N30" s="16" t="s">
        <v>35</v>
      </c>
      <c r="O30" s="17" t="s">
        <v>112</v>
      </c>
      <c r="P30" s="17" t="s">
        <v>112</v>
      </c>
    </row>
    <row r="31" spans="1:16" s="18" customFormat="1" ht="18.5" x14ac:dyDescent="0.35">
      <c r="A31" s="54"/>
      <c r="B31" s="14" t="s">
        <v>1</v>
      </c>
      <c r="C31" s="48"/>
      <c r="D31" s="48" t="s">
        <v>112</v>
      </c>
      <c r="E31" s="21"/>
      <c r="F31" s="21" t="s">
        <v>28</v>
      </c>
      <c r="G31" s="16" t="s">
        <v>35</v>
      </c>
      <c r="H31" s="17" t="s">
        <v>112</v>
      </c>
      <c r="I31" s="17" t="s">
        <v>112</v>
      </c>
      <c r="J31" s="48"/>
      <c r="K31" s="48" t="s">
        <v>112</v>
      </c>
      <c r="L31" s="21"/>
      <c r="M31" s="21" t="s">
        <v>28</v>
      </c>
      <c r="N31" s="16" t="s">
        <v>35</v>
      </c>
      <c r="O31" s="17" t="s">
        <v>112</v>
      </c>
      <c r="P31" s="17" t="s">
        <v>112</v>
      </c>
    </row>
    <row r="32" spans="1:16" s="18" customFormat="1" ht="18.5" x14ac:dyDescent="0.35">
      <c r="A32" s="54" t="s">
        <v>97</v>
      </c>
      <c r="B32" s="14" t="s">
        <v>70</v>
      </c>
      <c r="C32" s="48"/>
      <c r="D32" s="48" t="s">
        <v>112</v>
      </c>
      <c r="E32" s="21"/>
      <c r="F32" s="21" t="s">
        <v>28</v>
      </c>
      <c r="G32" s="16" t="s">
        <v>35</v>
      </c>
      <c r="H32" s="17" t="s">
        <v>112</v>
      </c>
      <c r="I32" s="17" t="s">
        <v>112</v>
      </c>
      <c r="J32" s="48"/>
      <c r="K32" s="48" t="s">
        <v>112</v>
      </c>
      <c r="L32" s="21"/>
      <c r="M32" s="21" t="s">
        <v>28</v>
      </c>
      <c r="N32" s="16" t="s">
        <v>35</v>
      </c>
      <c r="O32" s="17" t="s">
        <v>112</v>
      </c>
      <c r="P32" s="17" t="s">
        <v>112</v>
      </c>
    </row>
    <row r="33" spans="1:16" s="18" customFormat="1" ht="18.5" x14ac:dyDescent="0.35">
      <c r="A33" s="54" t="s">
        <v>97</v>
      </c>
      <c r="B33" s="14" t="s">
        <v>71</v>
      </c>
      <c r="C33" s="48"/>
      <c r="D33" s="48" t="s">
        <v>112</v>
      </c>
      <c r="E33" s="21"/>
      <c r="F33" s="21" t="s">
        <v>28</v>
      </c>
      <c r="G33" s="16" t="s">
        <v>35</v>
      </c>
      <c r="H33" s="17" t="s">
        <v>112</v>
      </c>
      <c r="I33" s="17" t="s">
        <v>112</v>
      </c>
      <c r="J33" s="48"/>
      <c r="K33" s="48" t="s">
        <v>112</v>
      </c>
      <c r="L33" s="21"/>
      <c r="M33" s="21" t="s">
        <v>28</v>
      </c>
      <c r="N33" s="16" t="s">
        <v>35</v>
      </c>
      <c r="O33" s="17" t="s">
        <v>112</v>
      </c>
      <c r="P33" s="17" t="s">
        <v>112</v>
      </c>
    </row>
    <row r="34" spans="1:16" s="18" customFormat="1" ht="18.5" x14ac:dyDescent="0.35">
      <c r="A34" s="54"/>
      <c r="B34" s="14" t="s">
        <v>1</v>
      </c>
      <c r="C34" s="48"/>
      <c r="D34" s="48" t="s">
        <v>112</v>
      </c>
      <c r="E34" s="21"/>
      <c r="F34" s="21" t="s">
        <v>28</v>
      </c>
      <c r="G34" s="16" t="s">
        <v>35</v>
      </c>
      <c r="H34" s="17" t="s">
        <v>112</v>
      </c>
      <c r="I34" s="17" t="s">
        <v>112</v>
      </c>
      <c r="J34" s="48"/>
      <c r="K34" s="48" t="s">
        <v>112</v>
      </c>
      <c r="L34" s="21"/>
      <c r="M34" s="21" t="s">
        <v>28</v>
      </c>
      <c r="N34" s="16" t="s">
        <v>35</v>
      </c>
      <c r="O34" s="17" t="s">
        <v>112</v>
      </c>
      <c r="P34" s="17" t="s">
        <v>112</v>
      </c>
    </row>
    <row r="35" spans="1:16" s="18" customFormat="1" x14ac:dyDescent="0.35">
      <c r="A35" s="54">
        <v>6</v>
      </c>
      <c r="B35" s="14" t="s">
        <v>18</v>
      </c>
      <c r="C35" s="48"/>
      <c r="D35" s="20"/>
      <c r="E35" s="3"/>
      <c r="F35" s="20"/>
      <c r="G35" s="20"/>
      <c r="H35" s="20"/>
      <c r="I35" s="17"/>
      <c r="J35" s="48"/>
      <c r="K35" s="20"/>
      <c r="L35" s="3"/>
      <c r="M35" s="20"/>
      <c r="N35" s="20"/>
      <c r="O35" s="20"/>
      <c r="P35" s="17"/>
    </row>
    <row r="36" spans="1:16" s="18" customFormat="1" ht="62" x14ac:dyDescent="0.35">
      <c r="A36" s="54" t="s">
        <v>102</v>
      </c>
      <c r="B36" s="14" t="s">
        <v>68</v>
      </c>
      <c r="C36" s="48"/>
      <c r="D36" s="48"/>
      <c r="E36" s="3">
        <v>1</v>
      </c>
      <c r="F36" s="48" t="s">
        <v>19</v>
      </c>
      <c r="G36" s="15" t="s">
        <v>38</v>
      </c>
      <c r="H36" s="20"/>
      <c r="I36" s="17"/>
      <c r="J36" s="48"/>
      <c r="K36" s="48"/>
      <c r="L36" s="3">
        <v>1</v>
      </c>
      <c r="M36" s="48" t="s">
        <v>19</v>
      </c>
      <c r="N36" s="15" t="s">
        <v>38</v>
      </c>
      <c r="O36" s="20"/>
      <c r="P36" s="17"/>
    </row>
    <row r="37" spans="1:16" s="18" customFormat="1" ht="62" x14ac:dyDescent="0.35">
      <c r="A37" s="54" t="s">
        <v>103</v>
      </c>
      <c r="B37" s="14" t="s">
        <v>69</v>
      </c>
      <c r="C37" s="48"/>
      <c r="D37" s="48"/>
      <c r="E37" s="3">
        <v>1</v>
      </c>
      <c r="F37" s="48" t="s">
        <v>19</v>
      </c>
      <c r="G37" s="15" t="s">
        <v>38</v>
      </c>
      <c r="H37" s="20"/>
      <c r="I37" s="17"/>
      <c r="J37" s="48"/>
      <c r="K37" s="48"/>
      <c r="L37" s="3">
        <v>1</v>
      </c>
      <c r="M37" s="48" t="s">
        <v>19</v>
      </c>
      <c r="N37" s="15" t="s">
        <v>38</v>
      </c>
      <c r="O37" s="20"/>
      <c r="P37" s="17"/>
    </row>
    <row r="38" spans="1:16" s="18" customFormat="1" x14ac:dyDescent="0.35">
      <c r="A38" s="54" t="s">
        <v>1</v>
      </c>
      <c r="B38" s="14" t="s">
        <v>1</v>
      </c>
      <c r="C38" s="48"/>
      <c r="D38" s="48"/>
      <c r="E38" s="3" t="s">
        <v>1</v>
      </c>
      <c r="F38" s="48" t="s">
        <v>19</v>
      </c>
      <c r="G38" s="15" t="s">
        <v>38</v>
      </c>
      <c r="H38" s="20"/>
      <c r="I38" s="17"/>
      <c r="J38" s="48"/>
      <c r="K38" s="48"/>
      <c r="L38" s="3" t="s">
        <v>1</v>
      </c>
      <c r="M38" s="48" t="s">
        <v>19</v>
      </c>
      <c r="N38" s="15" t="s">
        <v>38</v>
      </c>
      <c r="O38" s="20"/>
      <c r="P38" s="17"/>
    </row>
    <row r="39" spans="1:16" s="18" customFormat="1" x14ac:dyDescent="0.35">
      <c r="A39" s="54" t="s">
        <v>105</v>
      </c>
      <c r="B39" s="14" t="s">
        <v>66</v>
      </c>
      <c r="C39" s="48"/>
      <c r="D39" s="48"/>
      <c r="E39" s="3">
        <v>1</v>
      </c>
      <c r="F39" s="48" t="s">
        <v>19</v>
      </c>
      <c r="G39" s="15" t="s">
        <v>38</v>
      </c>
      <c r="H39" s="20"/>
      <c r="I39" s="17"/>
      <c r="J39" s="48"/>
      <c r="K39" s="48"/>
      <c r="L39" s="3">
        <v>1</v>
      </c>
      <c r="M39" s="48" t="s">
        <v>19</v>
      </c>
      <c r="N39" s="15" t="s">
        <v>38</v>
      </c>
      <c r="O39" s="20"/>
      <c r="P39" s="17"/>
    </row>
    <row r="40" spans="1:16" s="18" customFormat="1" x14ac:dyDescent="0.35">
      <c r="A40" s="54" t="s">
        <v>105</v>
      </c>
      <c r="B40" s="14" t="s">
        <v>67</v>
      </c>
      <c r="C40" s="48"/>
      <c r="D40" s="48"/>
      <c r="E40" s="3">
        <v>1</v>
      </c>
      <c r="F40" s="48" t="s">
        <v>19</v>
      </c>
      <c r="G40" s="15" t="s">
        <v>38</v>
      </c>
      <c r="H40" s="20"/>
      <c r="I40" s="17"/>
      <c r="J40" s="48"/>
      <c r="K40" s="48"/>
      <c r="L40" s="3">
        <v>1</v>
      </c>
      <c r="M40" s="48" t="s">
        <v>19</v>
      </c>
      <c r="N40" s="15" t="s">
        <v>38</v>
      </c>
      <c r="O40" s="20"/>
      <c r="P40" s="17"/>
    </row>
    <row r="41" spans="1:16" s="18" customFormat="1" x14ac:dyDescent="0.35">
      <c r="A41" s="54" t="s">
        <v>1</v>
      </c>
      <c r="B41" s="14" t="s">
        <v>1</v>
      </c>
      <c r="C41" s="48"/>
      <c r="D41" s="48"/>
      <c r="E41" s="3" t="s">
        <v>1</v>
      </c>
      <c r="F41" s="48" t="s">
        <v>19</v>
      </c>
      <c r="G41" s="15" t="s">
        <v>38</v>
      </c>
      <c r="H41" s="20"/>
      <c r="I41" s="17"/>
      <c r="J41" s="48"/>
      <c r="K41" s="48"/>
      <c r="L41" s="3" t="s">
        <v>1</v>
      </c>
      <c r="M41" s="48" t="s">
        <v>19</v>
      </c>
      <c r="N41" s="15" t="s">
        <v>38</v>
      </c>
      <c r="O41" s="20"/>
      <c r="P41" s="17"/>
    </row>
    <row r="42" spans="1:16" s="18" customFormat="1" x14ac:dyDescent="0.35">
      <c r="A42" s="54" t="s">
        <v>105</v>
      </c>
      <c r="B42" s="14" t="s">
        <v>70</v>
      </c>
      <c r="C42" s="48"/>
      <c r="D42" s="48"/>
      <c r="E42" s="3">
        <v>1</v>
      </c>
      <c r="F42" s="48" t="s">
        <v>19</v>
      </c>
      <c r="G42" s="15" t="s">
        <v>38</v>
      </c>
      <c r="H42" s="20"/>
      <c r="I42" s="17"/>
      <c r="J42" s="48"/>
      <c r="K42" s="48"/>
      <c r="L42" s="3">
        <v>1</v>
      </c>
      <c r="M42" s="48" t="s">
        <v>19</v>
      </c>
      <c r="N42" s="15" t="s">
        <v>38</v>
      </c>
      <c r="O42" s="20"/>
      <c r="P42" s="17"/>
    </row>
    <row r="43" spans="1:16" s="18" customFormat="1" x14ac:dyDescent="0.35">
      <c r="A43" s="54" t="s">
        <v>105</v>
      </c>
      <c r="B43" s="14" t="s">
        <v>71</v>
      </c>
      <c r="C43" s="48"/>
      <c r="D43" s="48"/>
      <c r="E43" s="3">
        <v>1</v>
      </c>
      <c r="F43" s="48" t="s">
        <v>19</v>
      </c>
      <c r="G43" s="15" t="s">
        <v>38</v>
      </c>
      <c r="H43" s="20"/>
      <c r="I43" s="17"/>
      <c r="J43" s="48"/>
      <c r="K43" s="48"/>
      <c r="L43" s="3">
        <v>1</v>
      </c>
      <c r="M43" s="48" t="s">
        <v>19</v>
      </c>
      <c r="N43" s="15" t="s">
        <v>38</v>
      </c>
      <c r="O43" s="20"/>
      <c r="P43" s="17"/>
    </row>
    <row r="44" spans="1:16" s="18" customFormat="1" x14ac:dyDescent="0.35">
      <c r="A44" s="54" t="s">
        <v>1</v>
      </c>
      <c r="B44" s="14" t="s">
        <v>1</v>
      </c>
      <c r="C44" s="48"/>
      <c r="D44" s="48"/>
      <c r="E44" s="3" t="s">
        <v>1</v>
      </c>
      <c r="F44" s="48" t="s">
        <v>19</v>
      </c>
      <c r="G44" s="15" t="s">
        <v>38</v>
      </c>
      <c r="H44" s="20"/>
      <c r="I44" s="17"/>
      <c r="J44" s="48"/>
      <c r="K44" s="48"/>
      <c r="L44" s="3" t="s">
        <v>1</v>
      </c>
      <c r="M44" s="48" t="s">
        <v>19</v>
      </c>
      <c r="N44" s="15" t="s">
        <v>38</v>
      </c>
      <c r="O44" s="20"/>
      <c r="P44" s="17"/>
    </row>
    <row r="45" spans="1:16" s="18" customFormat="1" ht="54.75" customHeight="1" x14ac:dyDescent="0.35">
      <c r="A45" s="54"/>
      <c r="B45" s="14" t="s">
        <v>74</v>
      </c>
      <c r="C45" s="48" t="s">
        <v>112</v>
      </c>
      <c r="D45" s="48" t="s">
        <v>112</v>
      </c>
      <c r="E45" s="48" t="s">
        <v>112</v>
      </c>
      <c r="F45" s="48" t="s">
        <v>112</v>
      </c>
      <c r="G45" s="48" t="s">
        <v>112</v>
      </c>
      <c r="H45" s="48" t="s">
        <v>112</v>
      </c>
      <c r="I45" s="22"/>
      <c r="J45" s="48" t="s">
        <v>112</v>
      </c>
      <c r="K45" s="48" t="s">
        <v>112</v>
      </c>
      <c r="L45" s="48" t="s">
        <v>112</v>
      </c>
      <c r="M45" s="48" t="s">
        <v>112</v>
      </c>
      <c r="N45" s="48" t="s">
        <v>112</v>
      </c>
      <c r="O45" s="48" t="s">
        <v>112</v>
      </c>
      <c r="P45" s="22"/>
    </row>
    <row r="46" spans="1:16" s="18" customFormat="1" x14ac:dyDescent="0.35">
      <c r="A46" s="56"/>
      <c r="B46" s="26"/>
      <c r="C46" s="11"/>
      <c r="D46" s="11"/>
      <c r="E46" s="11"/>
      <c r="F46" s="11"/>
      <c r="G46" s="11"/>
      <c r="H46" s="27"/>
      <c r="I46" s="28"/>
      <c r="J46" s="5"/>
      <c r="K46" s="6"/>
      <c r="L46" s="6"/>
    </row>
    <row r="47" spans="1:16" ht="18.75" customHeight="1" x14ac:dyDescent="0.35">
      <c r="A47" s="104"/>
      <c r="B47" s="104"/>
      <c r="C47" s="104"/>
      <c r="D47" s="104"/>
      <c r="E47" s="104"/>
      <c r="F47" s="104"/>
      <c r="G47" s="104"/>
    </row>
    <row r="48" spans="1:16" ht="41.25" customHeight="1" x14ac:dyDescent="0.35">
      <c r="A48" s="104"/>
      <c r="B48" s="104"/>
      <c r="C48" s="104"/>
      <c r="D48" s="104"/>
      <c r="E48" s="104"/>
      <c r="F48" s="104"/>
      <c r="G48" s="104"/>
    </row>
    <row r="49" spans="1:8" ht="38.25" customHeight="1" x14ac:dyDescent="0.35">
      <c r="A49" s="104"/>
      <c r="B49" s="104"/>
      <c r="C49" s="104"/>
      <c r="D49" s="104"/>
      <c r="E49" s="104"/>
      <c r="F49" s="104"/>
      <c r="G49" s="104"/>
      <c r="H49" s="6"/>
    </row>
    <row r="50" spans="1:8" ht="18.75" customHeight="1" x14ac:dyDescent="0.35">
      <c r="A50" s="105"/>
      <c r="B50" s="105"/>
      <c r="C50" s="105"/>
      <c r="D50" s="105"/>
      <c r="E50" s="105"/>
      <c r="F50" s="105"/>
      <c r="G50" s="105"/>
    </row>
    <row r="51" spans="1:8" ht="217.5" customHeight="1" x14ac:dyDescent="0.35">
      <c r="A51" s="100"/>
      <c r="B51" s="103"/>
      <c r="C51" s="103"/>
      <c r="D51" s="103"/>
      <c r="E51" s="103"/>
      <c r="F51" s="103"/>
      <c r="G51" s="103"/>
    </row>
    <row r="52" spans="1:8" ht="53.25" customHeight="1" x14ac:dyDescent="0.35">
      <c r="A52" s="100"/>
      <c r="B52" s="101"/>
      <c r="C52" s="101"/>
      <c r="D52" s="101"/>
      <c r="E52" s="101"/>
      <c r="F52" s="101"/>
      <c r="G52" s="101"/>
    </row>
    <row r="53" spans="1:8" x14ac:dyDescent="0.35">
      <c r="A53" s="102"/>
      <c r="B53" s="102"/>
      <c r="C53" s="102"/>
      <c r="D53" s="102"/>
      <c r="E53" s="102"/>
      <c r="F53" s="102"/>
      <c r="G53" s="102"/>
    </row>
    <row r="54" spans="1:8" x14ac:dyDescent="0.35">
      <c r="B54" s="6"/>
    </row>
    <row r="58" spans="1:8" x14ac:dyDescent="0.35">
      <c r="B58" s="6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26"/>
  <sheetViews>
    <sheetView view="pageBreakPreview" zoomScale="80" zoomScaleNormal="70" zoomScaleSheetLayoutView="80" workbookViewId="0">
      <selection activeCell="P5" sqref="P5:P6"/>
    </sheetView>
  </sheetViews>
  <sheetFormatPr defaultColWidth="9" defaultRowHeight="15.5" x14ac:dyDescent="0.35"/>
  <cols>
    <col min="1" max="1" width="11" style="50" customWidth="1"/>
    <col min="2" max="2" width="26.33203125" style="4" customWidth="1"/>
    <col min="3" max="3" width="14" style="7" customWidth="1"/>
    <col min="4" max="4" width="23.5" style="4" customWidth="1"/>
    <col min="5" max="5" width="13.58203125" style="7" customWidth="1"/>
    <col min="6" max="6" width="10.83203125" style="7" customWidth="1"/>
    <col min="7" max="7" width="13.83203125" style="47" customWidth="1"/>
    <col min="8" max="8" width="16.75" style="47" customWidth="1"/>
    <col min="9" max="9" width="15.08203125" style="5" customWidth="1"/>
    <col min="10" max="10" width="14" style="6" customWidth="1"/>
    <col min="11" max="11" width="22.33203125" style="6" customWidth="1"/>
    <col min="12" max="12" width="13.5" style="6" customWidth="1"/>
    <col min="13" max="13" width="10.83203125" style="6" customWidth="1"/>
    <col min="14" max="14" width="13.83203125" style="6" customWidth="1"/>
    <col min="15" max="16" width="16.75" style="6" customWidth="1"/>
    <col min="17" max="17" width="15.08203125" style="6" customWidth="1"/>
    <col min="18" max="16384" width="9" style="6"/>
  </cols>
  <sheetData>
    <row r="1" spans="1:17" ht="15.75" customHeight="1" x14ac:dyDescent="0.35">
      <c r="A1" s="89" t="s">
        <v>7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</row>
    <row r="2" spans="1:17" ht="15.75" customHeight="1" x14ac:dyDescent="0.35">
      <c r="A2" s="88" t="s">
        <v>0</v>
      </c>
      <c r="B2" s="83" t="s">
        <v>2</v>
      </c>
      <c r="C2" s="84" t="s">
        <v>42</v>
      </c>
      <c r="D2" s="84"/>
      <c r="E2" s="84"/>
      <c r="F2" s="84"/>
      <c r="G2" s="84"/>
      <c r="H2" s="84"/>
      <c r="I2" s="84"/>
      <c r="J2" s="84" t="s">
        <v>150</v>
      </c>
      <c r="K2" s="84"/>
      <c r="L2" s="84"/>
      <c r="M2" s="84"/>
      <c r="N2" s="84"/>
      <c r="O2" s="84"/>
      <c r="P2" s="84"/>
      <c r="Q2" s="84"/>
    </row>
    <row r="3" spans="1:17" ht="45" customHeight="1" x14ac:dyDescent="0.35">
      <c r="A3" s="88"/>
      <c r="B3" s="83"/>
      <c r="C3" s="85" t="s">
        <v>149</v>
      </c>
      <c r="D3" s="86"/>
      <c r="E3" s="86"/>
      <c r="F3" s="86"/>
      <c r="G3" s="86"/>
      <c r="H3" s="86"/>
      <c r="I3" s="87"/>
      <c r="J3" s="85" t="s">
        <v>149</v>
      </c>
      <c r="K3" s="86"/>
      <c r="L3" s="86"/>
      <c r="M3" s="86"/>
      <c r="N3" s="86"/>
      <c r="O3" s="86"/>
      <c r="P3" s="86"/>
      <c r="Q3" s="87"/>
    </row>
    <row r="4" spans="1:17" ht="33.75" customHeight="1" x14ac:dyDescent="0.35">
      <c r="A4" s="88"/>
      <c r="B4" s="83"/>
      <c r="C4" s="83" t="s">
        <v>12</v>
      </c>
      <c r="D4" s="83"/>
      <c r="E4" s="83"/>
      <c r="F4" s="83"/>
      <c r="G4" s="83" t="s">
        <v>113</v>
      </c>
      <c r="H4" s="83"/>
      <c r="I4" s="83"/>
      <c r="J4" s="83" t="s">
        <v>12</v>
      </c>
      <c r="K4" s="83"/>
      <c r="L4" s="83"/>
      <c r="M4" s="83"/>
      <c r="N4" s="83" t="s">
        <v>113</v>
      </c>
      <c r="O4" s="83"/>
      <c r="P4" s="83"/>
      <c r="Q4" s="83"/>
    </row>
    <row r="5" spans="1:17" s="8" customFormat="1" ht="62" x14ac:dyDescent="0.35">
      <c r="A5" s="88"/>
      <c r="B5" s="83"/>
      <c r="C5" s="48" t="s">
        <v>27</v>
      </c>
      <c r="D5" s="48" t="s">
        <v>8</v>
      </c>
      <c r="E5" s="48" t="s">
        <v>104</v>
      </c>
      <c r="F5" s="48" t="s">
        <v>10</v>
      </c>
      <c r="G5" s="48" t="s">
        <v>13</v>
      </c>
      <c r="H5" s="48" t="s">
        <v>50</v>
      </c>
      <c r="I5" s="12" t="s">
        <v>51</v>
      </c>
      <c r="J5" s="48" t="s">
        <v>27</v>
      </c>
      <c r="K5" s="48" t="s">
        <v>8</v>
      </c>
      <c r="L5" s="48" t="s">
        <v>104</v>
      </c>
      <c r="M5" s="48" t="s">
        <v>10</v>
      </c>
      <c r="N5" s="48" t="s">
        <v>13</v>
      </c>
      <c r="O5" s="48" t="s">
        <v>52</v>
      </c>
      <c r="P5" s="48" t="s">
        <v>152</v>
      </c>
      <c r="Q5" s="12" t="s">
        <v>51</v>
      </c>
    </row>
    <row r="6" spans="1:17" s="11" customFormat="1" x14ac:dyDescent="0.35">
      <c r="A6" s="51">
        <v>1</v>
      </c>
      <c r="B6" s="48">
        <v>2</v>
      </c>
      <c r="C6" s="48">
        <v>3</v>
      </c>
      <c r="D6" s="48">
        <v>4</v>
      </c>
      <c r="E6" s="48">
        <v>5</v>
      </c>
      <c r="F6" s="48">
        <v>6</v>
      </c>
      <c r="G6" s="48">
        <v>7</v>
      </c>
      <c r="H6" s="48">
        <v>8</v>
      </c>
      <c r="I6" s="12">
        <v>9</v>
      </c>
      <c r="J6" s="48">
        <v>10</v>
      </c>
      <c r="K6" s="12">
        <v>11</v>
      </c>
      <c r="L6" s="48">
        <v>12</v>
      </c>
      <c r="M6" s="12">
        <v>13</v>
      </c>
      <c r="N6" s="48">
        <v>14</v>
      </c>
      <c r="O6" s="12">
        <v>15</v>
      </c>
      <c r="P6" s="52" t="s">
        <v>151</v>
      </c>
      <c r="Q6" s="48">
        <v>16</v>
      </c>
    </row>
    <row r="7" spans="1:17" s="18" customFormat="1" ht="56.25" customHeight="1" x14ac:dyDescent="0.35">
      <c r="A7" s="52">
        <v>1</v>
      </c>
      <c r="B7" s="14" t="s">
        <v>114</v>
      </c>
      <c r="C7" s="48" t="s">
        <v>112</v>
      </c>
      <c r="D7" s="48" t="s">
        <v>112</v>
      </c>
      <c r="E7" s="48" t="s">
        <v>112</v>
      </c>
      <c r="F7" s="48" t="s">
        <v>112</v>
      </c>
      <c r="G7" s="48" t="s">
        <v>112</v>
      </c>
      <c r="H7" s="48" t="s">
        <v>112</v>
      </c>
      <c r="I7" s="48" t="s">
        <v>112</v>
      </c>
      <c r="J7" s="48" t="s">
        <v>112</v>
      </c>
      <c r="K7" s="48" t="s">
        <v>112</v>
      </c>
      <c r="L7" s="48" t="s">
        <v>112</v>
      </c>
      <c r="M7" s="48" t="s">
        <v>112</v>
      </c>
      <c r="N7" s="48" t="s">
        <v>112</v>
      </c>
      <c r="O7" s="48" t="s">
        <v>112</v>
      </c>
      <c r="P7" s="48" t="s">
        <v>112</v>
      </c>
      <c r="Q7" s="48" t="s">
        <v>112</v>
      </c>
    </row>
    <row r="8" spans="1:17" s="18" customFormat="1" x14ac:dyDescent="0.35">
      <c r="A8" s="52" t="s">
        <v>1</v>
      </c>
      <c r="B8" s="14" t="s">
        <v>1</v>
      </c>
      <c r="C8" s="48" t="s">
        <v>112</v>
      </c>
      <c r="D8" s="48" t="s">
        <v>112</v>
      </c>
      <c r="E8" s="48" t="s">
        <v>112</v>
      </c>
      <c r="F8" s="48" t="s">
        <v>112</v>
      </c>
      <c r="G8" s="48" t="s">
        <v>112</v>
      </c>
      <c r="H8" s="48" t="s">
        <v>112</v>
      </c>
      <c r="I8" s="48" t="s">
        <v>112</v>
      </c>
      <c r="J8" s="48" t="s">
        <v>112</v>
      </c>
      <c r="K8" s="48" t="s">
        <v>112</v>
      </c>
      <c r="L8" s="48" t="s">
        <v>112</v>
      </c>
      <c r="M8" s="48" t="s">
        <v>112</v>
      </c>
      <c r="N8" s="48" t="s">
        <v>112</v>
      </c>
      <c r="O8" s="48" t="s">
        <v>112</v>
      </c>
      <c r="P8" s="48" t="s">
        <v>112</v>
      </c>
      <c r="Q8" s="48" t="s">
        <v>112</v>
      </c>
    </row>
    <row r="9" spans="1:17" ht="33" customHeight="1" x14ac:dyDescent="0.35">
      <c r="A9" s="54">
        <v>2</v>
      </c>
      <c r="B9" s="14" t="s">
        <v>153</v>
      </c>
      <c r="C9" s="48" t="s">
        <v>112</v>
      </c>
      <c r="D9" s="48" t="s">
        <v>112</v>
      </c>
      <c r="E9" s="48" t="s">
        <v>112</v>
      </c>
      <c r="F9" s="48" t="s">
        <v>112</v>
      </c>
      <c r="G9" s="48" t="s">
        <v>112</v>
      </c>
      <c r="H9" s="59" t="s">
        <v>112</v>
      </c>
      <c r="I9" s="59" t="s">
        <v>112</v>
      </c>
      <c r="J9" s="48" t="s">
        <v>112</v>
      </c>
      <c r="K9" s="48" t="s">
        <v>112</v>
      </c>
      <c r="L9" s="48" t="s">
        <v>112</v>
      </c>
      <c r="M9" s="48" t="s">
        <v>112</v>
      </c>
      <c r="N9" s="48" t="s">
        <v>112</v>
      </c>
      <c r="O9" s="48" t="s">
        <v>112</v>
      </c>
      <c r="P9" s="48" t="s">
        <v>112</v>
      </c>
      <c r="Q9" s="48" t="s">
        <v>112</v>
      </c>
    </row>
    <row r="10" spans="1:17" ht="85.5" customHeight="1" x14ac:dyDescent="0.35">
      <c r="A10" s="52" t="s">
        <v>1</v>
      </c>
      <c r="B10" s="14" t="s">
        <v>1</v>
      </c>
      <c r="C10" s="48" t="s">
        <v>112</v>
      </c>
      <c r="D10" s="48" t="s">
        <v>112</v>
      </c>
      <c r="E10" s="48" t="s">
        <v>112</v>
      </c>
      <c r="F10" s="48" t="s">
        <v>112</v>
      </c>
      <c r="G10" s="48" t="s">
        <v>112</v>
      </c>
      <c r="H10" s="59" t="s">
        <v>112</v>
      </c>
      <c r="I10" s="59" t="s">
        <v>112</v>
      </c>
      <c r="J10" s="48" t="s">
        <v>112</v>
      </c>
      <c r="K10" s="48" t="s">
        <v>112</v>
      </c>
      <c r="L10" s="48" t="s">
        <v>112</v>
      </c>
      <c r="M10" s="48" t="s">
        <v>112</v>
      </c>
      <c r="N10" s="48" t="s">
        <v>112</v>
      </c>
      <c r="O10" s="48" t="s">
        <v>112</v>
      </c>
      <c r="P10" s="48" t="s">
        <v>112</v>
      </c>
      <c r="Q10" s="48" t="s">
        <v>112</v>
      </c>
    </row>
    <row r="11" spans="1:17" ht="85.5" customHeight="1" x14ac:dyDescent="0.35">
      <c r="A11" s="52" t="s">
        <v>1</v>
      </c>
      <c r="B11" s="14" t="s">
        <v>1</v>
      </c>
      <c r="C11" s="48" t="s">
        <v>112</v>
      </c>
      <c r="D11" s="48" t="s">
        <v>112</v>
      </c>
      <c r="E11" s="48" t="s">
        <v>112</v>
      </c>
      <c r="F11" s="48" t="s">
        <v>112</v>
      </c>
      <c r="G11" s="48" t="s">
        <v>112</v>
      </c>
      <c r="H11" s="59" t="s">
        <v>112</v>
      </c>
      <c r="I11" s="59" t="s">
        <v>112</v>
      </c>
      <c r="J11" s="48" t="s">
        <v>112</v>
      </c>
      <c r="K11" s="48" t="s">
        <v>112</v>
      </c>
      <c r="L11" s="48" t="s">
        <v>112</v>
      </c>
      <c r="M11" s="48" t="s">
        <v>112</v>
      </c>
      <c r="N11" s="48" t="s">
        <v>112</v>
      </c>
      <c r="O11" s="48" t="s">
        <v>112</v>
      </c>
      <c r="P11" s="48" t="s">
        <v>112</v>
      </c>
      <c r="Q11" s="48" t="s">
        <v>112</v>
      </c>
    </row>
    <row r="12" spans="1:17" ht="85.5" customHeight="1" x14ac:dyDescent="0.35">
      <c r="A12" s="52" t="s">
        <v>1</v>
      </c>
      <c r="B12" s="14" t="s">
        <v>1</v>
      </c>
      <c r="C12" s="48" t="s">
        <v>112</v>
      </c>
      <c r="D12" s="48" t="s">
        <v>112</v>
      </c>
      <c r="E12" s="48" t="s">
        <v>112</v>
      </c>
      <c r="F12" s="48" t="s">
        <v>112</v>
      </c>
      <c r="G12" s="48" t="s">
        <v>112</v>
      </c>
      <c r="H12" s="59" t="s">
        <v>112</v>
      </c>
      <c r="I12" s="59" t="s">
        <v>112</v>
      </c>
      <c r="J12" s="48" t="s">
        <v>112</v>
      </c>
      <c r="K12" s="48" t="s">
        <v>112</v>
      </c>
      <c r="L12" s="48" t="s">
        <v>112</v>
      </c>
      <c r="M12" s="48" t="s">
        <v>112</v>
      </c>
      <c r="N12" s="48" t="s">
        <v>112</v>
      </c>
      <c r="O12" s="48" t="s">
        <v>112</v>
      </c>
      <c r="P12" s="48" t="s">
        <v>112</v>
      </c>
      <c r="Q12" s="48" t="s">
        <v>112</v>
      </c>
    </row>
    <row r="13" spans="1:17" s="18" customFormat="1" ht="55.5" customHeight="1" x14ac:dyDescent="0.35">
      <c r="A13" s="54"/>
      <c r="B13" s="14" t="s">
        <v>53</v>
      </c>
      <c r="C13" s="48" t="s">
        <v>112</v>
      </c>
      <c r="D13" s="48" t="s">
        <v>112</v>
      </c>
      <c r="E13" s="48" t="s">
        <v>112</v>
      </c>
      <c r="F13" s="48" t="s">
        <v>112</v>
      </c>
      <c r="G13" s="48" t="s">
        <v>112</v>
      </c>
      <c r="H13" s="48" t="s">
        <v>112</v>
      </c>
      <c r="I13" s="48" t="s">
        <v>112</v>
      </c>
      <c r="J13" s="48" t="s">
        <v>112</v>
      </c>
      <c r="K13" s="48" t="s">
        <v>112</v>
      </c>
      <c r="L13" s="48" t="s">
        <v>112</v>
      </c>
      <c r="M13" s="48" t="s">
        <v>112</v>
      </c>
      <c r="N13" s="48" t="s">
        <v>112</v>
      </c>
      <c r="O13" s="59" t="s">
        <v>112</v>
      </c>
      <c r="P13" s="59" t="s">
        <v>112</v>
      </c>
      <c r="Q13" s="59">
        <f>SUM(Q10:Q12)</f>
        <v>0</v>
      </c>
    </row>
    <row r="14" spans="1:17" ht="15.75" customHeight="1" x14ac:dyDescent="0.35">
      <c r="B14" s="24"/>
      <c r="C14" s="8"/>
      <c r="D14" s="7"/>
      <c r="J14" s="29"/>
      <c r="K14" s="29"/>
    </row>
    <row r="15" spans="1:17" ht="18.75" customHeight="1" x14ac:dyDescent="0.35">
      <c r="A15" s="104"/>
      <c r="B15" s="104"/>
      <c r="C15" s="104"/>
      <c r="D15" s="104"/>
      <c r="E15" s="104"/>
      <c r="F15" s="104"/>
      <c r="G15" s="104"/>
    </row>
    <row r="16" spans="1:17" ht="41.25" customHeight="1" x14ac:dyDescent="0.35">
      <c r="A16" s="104"/>
      <c r="B16" s="104"/>
      <c r="C16" s="104"/>
      <c r="D16" s="104"/>
      <c r="E16" s="104"/>
      <c r="F16" s="104"/>
      <c r="G16" s="104"/>
    </row>
    <row r="17" spans="1:8" ht="38.25" customHeight="1" x14ac:dyDescent="0.35">
      <c r="A17" s="104"/>
      <c r="B17" s="104"/>
      <c r="C17" s="104"/>
      <c r="D17" s="104"/>
      <c r="E17" s="104"/>
      <c r="F17" s="104"/>
      <c r="G17" s="104"/>
      <c r="H17"/>
    </row>
    <row r="18" spans="1:8" ht="18.75" customHeight="1" x14ac:dyDescent="0.35">
      <c r="A18" s="105"/>
      <c r="B18" s="105"/>
      <c r="C18" s="105"/>
      <c r="D18" s="105"/>
      <c r="E18" s="105"/>
      <c r="F18" s="105"/>
      <c r="G18" s="105"/>
    </row>
    <row r="19" spans="1:8" ht="217.5" customHeight="1" x14ac:dyDescent="0.35">
      <c r="A19" s="100"/>
      <c r="B19" s="103"/>
      <c r="C19" s="103"/>
      <c r="D19" s="103"/>
      <c r="E19" s="103"/>
      <c r="F19" s="103"/>
      <c r="G19" s="103"/>
    </row>
    <row r="20" spans="1:8" ht="53.25" customHeight="1" x14ac:dyDescent="0.35">
      <c r="A20" s="100"/>
      <c r="B20" s="101"/>
      <c r="C20" s="101"/>
      <c r="D20" s="101"/>
      <c r="E20" s="101"/>
      <c r="F20" s="101"/>
      <c r="G20" s="101"/>
    </row>
    <row r="21" spans="1:8" x14ac:dyDescent="0.35">
      <c r="A21" s="102"/>
      <c r="B21" s="102"/>
      <c r="C21" s="102"/>
      <c r="D21" s="102"/>
      <c r="E21" s="102"/>
      <c r="F21" s="102"/>
      <c r="G21" s="102"/>
    </row>
    <row r="22" spans="1:8" x14ac:dyDescent="0.35">
      <c r="B22"/>
    </row>
    <row r="26" spans="1:8" x14ac:dyDescent="0.35">
      <c r="B26"/>
    </row>
  </sheetData>
  <mergeCells count="18">
    <mergeCell ref="A18:G18"/>
    <mergeCell ref="A19:G19"/>
    <mergeCell ref="A20:G20"/>
    <mergeCell ref="A21:G21"/>
    <mergeCell ref="A15:G15"/>
    <mergeCell ref="A16:G16"/>
    <mergeCell ref="A17:G17"/>
    <mergeCell ref="G4:I4"/>
    <mergeCell ref="J4:M4"/>
    <mergeCell ref="N4:Q4"/>
    <mergeCell ref="A1:Q1"/>
    <mergeCell ref="A2:A5"/>
    <mergeCell ref="B2:B5"/>
    <mergeCell ref="C2:I2"/>
    <mergeCell ref="J2:Q2"/>
    <mergeCell ref="C3:I3"/>
    <mergeCell ref="J3:Q3"/>
    <mergeCell ref="C4:F4"/>
  </mergeCells>
  <pageMargins left="0.47244094488188981" right="0.55118110236220474" top="0.82677165354330717" bottom="0.55118110236220474" header="0.31496062992125984" footer="0.19685039370078741"/>
  <pageSetup paperSize="8" scale="69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selection activeCell="D36" sqref="D36"/>
    </sheetView>
  </sheetViews>
  <sheetFormatPr defaultColWidth="9" defaultRowHeight="15.5" x14ac:dyDescent="0.35"/>
  <cols>
    <col min="1" max="1" width="11" style="50" customWidth="1"/>
    <col min="2" max="2" width="26.33203125" style="4" customWidth="1"/>
    <col min="3" max="3" width="14" style="7" customWidth="1"/>
    <col min="4" max="4" width="23.5" style="4" customWidth="1"/>
    <col min="5" max="5" width="13.58203125" style="7" customWidth="1"/>
    <col min="6" max="6" width="10.83203125" style="7" customWidth="1"/>
    <col min="7" max="7" width="13.83203125" style="47" customWidth="1"/>
    <col min="8" max="8" width="16.75" style="47" customWidth="1"/>
    <col min="9" max="9" width="15.08203125" style="5" customWidth="1"/>
    <col min="10" max="10" width="14" style="6" customWidth="1"/>
    <col min="11" max="11" width="22.33203125" style="6" customWidth="1"/>
    <col min="12" max="12" width="13.5" style="6" customWidth="1"/>
    <col min="13" max="13" width="10.83203125" style="6" customWidth="1"/>
    <col min="14" max="14" width="13.83203125" style="6" customWidth="1"/>
    <col min="15" max="15" width="16.75" style="6" customWidth="1"/>
    <col min="16" max="16" width="15.08203125" style="6" customWidth="1"/>
    <col min="17" max="16384" width="9" style="6"/>
  </cols>
  <sheetData>
    <row r="1" spans="1:16" ht="15.75" customHeight="1" x14ac:dyDescent="0.35">
      <c r="A1" s="89" t="s">
        <v>14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</row>
    <row r="2" spans="1:16" ht="15.75" customHeight="1" x14ac:dyDescent="0.35">
      <c r="A2" s="88" t="s">
        <v>0</v>
      </c>
      <c r="B2" s="83" t="s">
        <v>2</v>
      </c>
      <c r="C2" s="84" t="s">
        <v>42</v>
      </c>
      <c r="D2" s="84"/>
      <c r="E2" s="84"/>
      <c r="F2" s="84"/>
      <c r="G2" s="84"/>
      <c r="H2" s="84"/>
      <c r="I2" s="84"/>
      <c r="J2" s="84" t="s">
        <v>43</v>
      </c>
      <c r="K2" s="84"/>
      <c r="L2" s="84"/>
      <c r="M2" s="84"/>
      <c r="N2" s="84"/>
      <c r="O2" s="84"/>
      <c r="P2" s="84"/>
    </row>
    <row r="3" spans="1:16" ht="41.25" customHeight="1" x14ac:dyDescent="0.35">
      <c r="A3" s="88"/>
      <c r="B3" s="83"/>
      <c r="C3" s="85" t="s">
        <v>64</v>
      </c>
      <c r="D3" s="86"/>
      <c r="E3" s="86"/>
      <c r="F3" s="86"/>
      <c r="G3" s="86"/>
      <c r="H3" s="86"/>
      <c r="I3" s="87"/>
      <c r="J3" s="85" t="s">
        <v>64</v>
      </c>
      <c r="K3" s="86"/>
      <c r="L3" s="86"/>
      <c r="M3" s="86"/>
      <c r="N3" s="86"/>
      <c r="O3" s="86"/>
      <c r="P3" s="87"/>
    </row>
    <row r="4" spans="1:16" ht="33.75" customHeight="1" x14ac:dyDescent="0.35">
      <c r="A4" s="88"/>
      <c r="B4" s="83"/>
      <c r="C4" s="83" t="s">
        <v>12</v>
      </c>
      <c r="D4" s="83"/>
      <c r="E4" s="83"/>
      <c r="F4" s="83"/>
      <c r="G4" s="83" t="s">
        <v>113</v>
      </c>
      <c r="H4" s="83"/>
      <c r="I4" s="83"/>
      <c r="J4" s="83" t="s">
        <v>12</v>
      </c>
      <c r="K4" s="83"/>
      <c r="L4" s="83"/>
      <c r="M4" s="83"/>
      <c r="N4" s="83" t="s">
        <v>113</v>
      </c>
      <c r="O4" s="83"/>
      <c r="P4" s="83"/>
    </row>
    <row r="5" spans="1:16" s="8" customFormat="1" ht="62" x14ac:dyDescent="0.35">
      <c r="A5" s="88"/>
      <c r="B5" s="83"/>
      <c r="C5" s="48" t="s">
        <v>27</v>
      </c>
      <c r="D5" s="48" t="s">
        <v>8</v>
      </c>
      <c r="E5" s="48" t="s">
        <v>104</v>
      </c>
      <c r="F5" s="48" t="s">
        <v>10</v>
      </c>
      <c r="G5" s="48" t="s">
        <v>13</v>
      </c>
      <c r="H5" s="48" t="s">
        <v>50</v>
      </c>
      <c r="I5" s="12" t="s">
        <v>51</v>
      </c>
      <c r="J5" s="48" t="s">
        <v>27</v>
      </c>
      <c r="K5" s="48" t="s">
        <v>8</v>
      </c>
      <c r="L5" s="48" t="s">
        <v>104</v>
      </c>
      <c r="M5" s="48" t="s">
        <v>10</v>
      </c>
      <c r="N5" s="48" t="s">
        <v>13</v>
      </c>
      <c r="O5" s="48" t="s">
        <v>52</v>
      </c>
      <c r="P5" s="12" t="s">
        <v>51</v>
      </c>
    </row>
    <row r="6" spans="1:16" s="11" customFormat="1" x14ac:dyDescent="0.35">
      <c r="A6" s="51">
        <v>1</v>
      </c>
      <c r="B6" s="48">
        <v>2</v>
      </c>
      <c r="C6" s="48">
        <v>3</v>
      </c>
      <c r="D6" s="48">
        <v>4</v>
      </c>
      <c r="E6" s="48">
        <v>5</v>
      </c>
      <c r="F6" s="48">
        <v>6</v>
      </c>
      <c r="G6" s="48">
        <v>7</v>
      </c>
      <c r="H6" s="48">
        <v>8</v>
      </c>
      <c r="I6" s="12">
        <v>9</v>
      </c>
      <c r="J6" s="48">
        <v>10</v>
      </c>
      <c r="K6" s="12">
        <v>11</v>
      </c>
      <c r="L6" s="48">
        <v>12</v>
      </c>
      <c r="M6" s="12">
        <v>13</v>
      </c>
      <c r="N6" s="48">
        <v>14</v>
      </c>
      <c r="O6" s="12">
        <v>15</v>
      </c>
      <c r="P6" s="48">
        <v>16</v>
      </c>
    </row>
    <row r="7" spans="1:16" s="11" customFormat="1" ht="51" customHeight="1" x14ac:dyDescent="0.35">
      <c r="A7" s="52">
        <v>1</v>
      </c>
      <c r="B7" s="13" t="s">
        <v>131</v>
      </c>
      <c r="C7" s="48" t="s">
        <v>112</v>
      </c>
      <c r="D7" s="48" t="s">
        <v>112</v>
      </c>
      <c r="E7" s="48" t="s">
        <v>112</v>
      </c>
      <c r="F7" s="48" t="s">
        <v>112</v>
      </c>
      <c r="G7" s="48" t="s">
        <v>112</v>
      </c>
      <c r="H7" s="48" t="s">
        <v>112</v>
      </c>
      <c r="I7" s="48" t="s">
        <v>112</v>
      </c>
      <c r="J7" s="48" t="s">
        <v>112</v>
      </c>
      <c r="K7" s="48" t="s">
        <v>112</v>
      </c>
      <c r="L7" s="48" t="s">
        <v>112</v>
      </c>
      <c r="M7" s="48" t="s">
        <v>112</v>
      </c>
      <c r="N7" s="48" t="s">
        <v>112</v>
      </c>
      <c r="O7" s="48" t="s">
        <v>112</v>
      </c>
      <c r="P7" s="48" t="s">
        <v>112</v>
      </c>
    </row>
    <row r="8" spans="1:16" s="11" customFormat="1" ht="62" x14ac:dyDescent="0.35">
      <c r="A8" s="52" t="s">
        <v>83</v>
      </c>
      <c r="B8" s="13" t="s">
        <v>76</v>
      </c>
      <c r="C8" s="48"/>
      <c r="D8" s="30" t="s">
        <v>20</v>
      </c>
      <c r="E8" s="48"/>
      <c r="F8" s="30" t="s">
        <v>3</v>
      </c>
      <c r="G8" s="15" t="s">
        <v>39</v>
      </c>
      <c r="H8" s="48"/>
      <c r="I8" s="17"/>
      <c r="J8" s="48"/>
      <c r="K8" s="30" t="s">
        <v>20</v>
      </c>
      <c r="L8" s="48"/>
      <c r="M8" s="30" t="s">
        <v>3</v>
      </c>
      <c r="N8" s="15" t="s">
        <v>39</v>
      </c>
      <c r="O8" s="48"/>
      <c r="P8" s="17"/>
    </row>
    <row r="9" spans="1:16" s="11" customFormat="1" ht="62" x14ac:dyDescent="0.35">
      <c r="A9" s="52" t="s">
        <v>84</v>
      </c>
      <c r="B9" s="13" t="s">
        <v>77</v>
      </c>
      <c r="C9" s="48"/>
      <c r="D9" s="30" t="s">
        <v>20</v>
      </c>
      <c r="E9" s="48"/>
      <c r="F9" s="30" t="s">
        <v>3</v>
      </c>
      <c r="G9" s="15" t="s">
        <v>39</v>
      </c>
      <c r="H9" s="48"/>
      <c r="I9" s="17"/>
      <c r="J9" s="48"/>
      <c r="K9" s="30" t="s">
        <v>20</v>
      </c>
      <c r="L9" s="48"/>
      <c r="M9" s="30" t="s">
        <v>3</v>
      </c>
      <c r="N9" s="15" t="s">
        <v>39</v>
      </c>
      <c r="O9" s="48"/>
      <c r="P9" s="17"/>
    </row>
    <row r="10" spans="1:16" s="11" customFormat="1" x14ac:dyDescent="0.35">
      <c r="A10" s="52" t="s">
        <v>1</v>
      </c>
      <c r="B10" s="13" t="s">
        <v>1</v>
      </c>
      <c r="C10" s="48"/>
      <c r="D10" s="48"/>
      <c r="E10" s="48"/>
      <c r="F10" s="48"/>
      <c r="G10" s="48"/>
      <c r="H10" s="48"/>
      <c r="I10" s="17"/>
      <c r="J10" s="48"/>
      <c r="K10" s="30"/>
      <c r="L10" s="48"/>
      <c r="M10" s="30"/>
      <c r="N10" s="15"/>
      <c r="O10" s="48"/>
      <c r="P10" s="17"/>
    </row>
    <row r="11" spans="1:16" s="11" customFormat="1" x14ac:dyDescent="0.35">
      <c r="A11" s="52">
        <v>2</v>
      </c>
      <c r="B11" s="14" t="s">
        <v>24</v>
      </c>
      <c r="C11" s="48" t="s">
        <v>112</v>
      </c>
      <c r="D11" s="48" t="s">
        <v>112</v>
      </c>
      <c r="E11" s="48" t="s">
        <v>112</v>
      </c>
      <c r="F11" s="48" t="s">
        <v>112</v>
      </c>
      <c r="G11" s="48" t="s">
        <v>112</v>
      </c>
      <c r="H11" s="48" t="s">
        <v>112</v>
      </c>
      <c r="I11" s="48" t="s">
        <v>112</v>
      </c>
      <c r="J11" s="48" t="s">
        <v>112</v>
      </c>
      <c r="K11" s="48" t="s">
        <v>112</v>
      </c>
      <c r="L11" s="48" t="s">
        <v>112</v>
      </c>
      <c r="M11" s="48" t="s">
        <v>112</v>
      </c>
      <c r="N11" s="48" t="s">
        <v>112</v>
      </c>
      <c r="O11" s="48" t="s">
        <v>112</v>
      </c>
      <c r="P11" s="48" t="s">
        <v>112</v>
      </c>
    </row>
    <row r="12" spans="1:16" s="11" customFormat="1" x14ac:dyDescent="0.35">
      <c r="A12" s="52" t="s">
        <v>85</v>
      </c>
      <c r="B12" s="14" t="s">
        <v>78</v>
      </c>
      <c r="C12" s="48"/>
      <c r="D12" s="48" t="s">
        <v>21</v>
      </c>
      <c r="E12" s="48"/>
      <c r="F12" s="31" t="s">
        <v>23</v>
      </c>
      <c r="G12" s="15" t="s">
        <v>40</v>
      </c>
      <c r="H12" s="48"/>
      <c r="I12" s="17"/>
      <c r="J12" s="48"/>
      <c r="K12" s="48" t="s">
        <v>21</v>
      </c>
      <c r="L12" s="48"/>
      <c r="M12" s="31" t="s">
        <v>23</v>
      </c>
      <c r="N12" s="15" t="s">
        <v>40</v>
      </c>
      <c r="O12" s="48"/>
      <c r="P12" s="17"/>
    </row>
    <row r="13" spans="1:16" s="11" customFormat="1" x14ac:dyDescent="0.35">
      <c r="A13" s="52" t="s">
        <v>86</v>
      </c>
      <c r="B13" s="14" t="s">
        <v>79</v>
      </c>
      <c r="C13" s="48"/>
      <c r="D13" s="48" t="s">
        <v>21</v>
      </c>
      <c r="E13" s="48"/>
      <c r="F13" s="31" t="s">
        <v>23</v>
      </c>
      <c r="G13" s="15" t="s">
        <v>40</v>
      </c>
      <c r="H13" s="48"/>
      <c r="I13" s="17"/>
      <c r="J13" s="48"/>
      <c r="K13" s="48" t="s">
        <v>21</v>
      </c>
      <c r="L13" s="48"/>
      <c r="M13" s="31" t="s">
        <v>23</v>
      </c>
      <c r="N13" s="15" t="s">
        <v>40</v>
      </c>
      <c r="O13" s="48"/>
      <c r="P13" s="17"/>
    </row>
    <row r="14" spans="1:16" s="11" customFormat="1" x14ac:dyDescent="0.35">
      <c r="A14" s="52" t="s">
        <v>1</v>
      </c>
      <c r="B14" s="14" t="s">
        <v>1</v>
      </c>
      <c r="C14" s="48"/>
      <c r="D14" s="48"/>
      <c r="E14" s="48"/>
      <c r="F14" s="31"/>
      <c r="G14" s="15"/>
      <c r="H14" s="48"/>
      <c r="I14" s="17"/>
      <c r="J14" s="48"/>
      <c r="K14" s="48"/>
      <c r="L14" s="48"/>
      <c r="M14" s="31"/>
      <c r="N14" s="15"/>
      <c r="O14" s="48"/>
      <c r="P14" s="17"/>
    </row>
    <row r="15" spans="1:16" s="18" customFormat="1" ht="30" customHeight="1" x14ac:dyDescent="0.35">
      <c r="A15" s="54">
        <v>3</v>
      </c>
      <c r="B15" s="14" t="s">
        <v>6</v>
      </c>
      <c r="C15" s="48" t="s">
        <v>112</v>
      </c>
      <c r="D15" s="48" t="s">
        <v>112</v>
      </c>
      <c r="E15" s="48" t="s">
        <v>112</v>
      </c>
      <c r="F15" s="48" t="s">
        <v>112</v>
      </c>
      <c r="G15" s="48" t="s">
        <v>112</v>
      </c>
      <c r="H15" s="48" t="s">
        <v>112</v>
      </c>
      <c r="I15" s="48" t="s">
        <v>112</v>
      </c>
      <c r="J15" s="48" t="s">
        <v>112</v>
      </c>
      <c r="K15" s="48" t="s">
        <v>112</v>
      </c>
      <c r="L15" s="48" t="s">
        <v>112</v>
      </c>
      <c r="M15" s="48" t="s">
        <v>112</v>
      </c>
      <c r="N15" s="48" t="s">
        <v>112</v>
      </c>
      <c r="O15" s="48" t="s">
        <v>112</v>
      </c>
      <c r="P15" s="48" t="s">
        <v>112</v>
      </c>
    </row>
    <row r="16" spans="1:16" s="18" customFormat="1" ht="30" customHeight="1" x14ac:dyDescent="0.35">
      <c r="A16" s="54" t="s">
        <v>87</v>
      </c>
      <c r="B16" s="13" t="s">
        <v>76</v>
      </c>
      <c r="C16" s="48"/>
      <c r="D16" s="48" t="s">
        <v>21</v>
      </c>
      <c r="E16" s="48">
        <v>1</v>
      </c>
      <c r="F16" s="48" t="s">
        <v>19</v>
      </c>
      <c r="G16" s="15" t="s">
        <v>106</v>
      </c>
      <c r="H16" s="20"/>
      <c r="I16" s="17"/>
      <c r="J16" s="48"/>
      <c r="K16" s="48" t="s">
        <v>21</v>
      </c>
      <c r="L16" s="48">
        <v>1</v>
      </c>
      <c r="M16" s="48" t="s">
        <v>19</v>
      </c>
      <c r="N16" s="15" t="s">
        <v>106</v>
      </c>
      <c r="O16" s="20"/>
      <c r="P16" s="17"/>
    </row>
    <row r="17" spans="1:16" s="18" customFormat="1" ht="30" customHeight="1" x14ac:dyDescent="0.35">
      <c r="A17" s="54" t="s">
        <v>88</v>
      </c>
      <c r="B17" s="13" t="s">
        <v>77</v>
      </c>
      <c r="C17" s="48"/>
      <c r="D17" s="48" t="s">
        <v>21</v>
      </c>
      <c r="E17" s="48">
        <v>1</v>
      </c>
      <c r="F17" s="48" t="s">
        <v>19</v>
      </c>
      <c r="G17" s="15" t="s">
        <v>106</v>
      </c>
      <c r="H17" s="20"/>
      <c r="I17" s="17"/>
      <c r="J17" s="48"/>
      <c r="K17" s="48" t="s">
        <v>21</v>
      </c>
      <c r="L17" s="48">
        <v>1</v>
      </c>
      <c r="M17" s="48" t="s">
        <v>19</v>
      </c>
      <c r="N17" s="15" t="s">
        <v>106</v>
      </c>
      <c r="O17" s="20"/>
      <c r="P17" s="17"/>
    </row>
    <row r="18" spans="1:16" s="18" customFormat="1" ht="30" customHeight="1" x14ac:dyDescent="0.35">
      <c r="A18" s="54" t="s">
        <v>1</v>
      </c>
      <c r="B18" s="13" t="s">
        <v>1</v>
      </c>
      <c r="C18" s="48"/>
      <c r="D18" s="48"/>
      <c r="E18" s="48"/>
      <c r="F18" s="48"/>
      <c r="G18" s="15"/>
      <c r="H18" s="20"/>
      <c r="I18" s="17"/>
      <c r="J18" s="48"/>
      <c r="K18" s="48"/>
      <c r="L18" s="48"/>
      <c r="M18" s="48"/>
      <c r="N18" s="15"/>
      <c r="O18" s="20"/>
      <c r="P18" s="17"/>
    </row>
    <row r="19" spans="1:16" s="18" customFormat="1" ht="30" customHeight="1" x14ac:dyDescent="0.35">
      <c r="A19" s="54" t="s">
        <v>108</v>
      </c>
      <c r="B19" s="13" t="s">
        <v>110</v>
      </c>
      <c r="C19" s="48"/>
      <c r="D19" s="48" t="s">
        <v>109</v>
      </c>
      <c r="E19" s="48">
        <v>1</v>
      </c>
      <c r="F19" s="48" t="s">
        <v>19</v>
      </c>
      <c r="G19" s="15" t="s">
        <v>107</v>
      </c>
      <c r="H19" s="20"/>
      <c r="I19" s="17"/>
      <c r="J19" s="48"/>
      <c r="K19" s="48" t="s">
        <v>109</v>
      </c>
      <c r="L19" s="48">
        <v>1</v>
      </c>
      <c r="M19" s="48" t="s">
        <v>19</v>
      </c>
      <c r="N19" s="15" t="s">
        <v>107</v>
      </c>
      <c r="O19" s="20"/>
      <c r="P19" s="17"/>
    </row>
    <row r="20" spans="1:16" s="18" customFormat="1" ht="30" customHeight="1" x14ac:dyDescent="0.35">
      <c r="A20" s="54" t="s">
        <v>108</v>
      </c>
      <c r="B20" s="13" t="s">
        <v>125</v>
      </c>
      <c r="C20" s="48"/>
      <c r="D20" s="48" t="s">
        <v>109</v>
      </c>
      <c r="E20" s="48">
        <v>1</v>
      </c>
      <c r="F20" s="48" t="s">
        <v>19</v>
      </c>
      <c r="G20" s="15" t="s">
        <v>107</v>
      </c>
      <c r="H20" s="20"/>
      <c r="I20" s="17"/>
      <c r="J20" s="48"/>
      <c r="K20" s="48" t="s">
        <v>109</v>
      </c>
      <c r="L20" s="48">
        <v>1</v>
      </c>
      <c r="M20" s="48" t="s">
        <v>19</v>
      </c>
      <c r="N20" s="15" t="s">
        <v>107</v>
      </c>
      <c r="O20" s="20"/>
      <c r="P20" s="17"/>
    </row>
    <row r="21" spans="1:16" s="18" customFormat="1" ht="15" customHeight="1" x14ac:dyDescent="0.35">
      <c r="A21" s="54" t="s">
        <v>1</v>
      </c>
      <c r="B21" s="13" t="s">
        <v>1</v>
      </c>
      <c r="C21" s="48"/>
      <c r="D21" s="48"/>
      <c r="E21" s="48"/>
      <c r="F21" s="48"/>
      <c r="G21" s="15"/>
      <c r="H21" s="20"/>
      <c r="I21" s="17"/>
      <c r="J21" s="48"/>
      <c r="K21" s="48"/>
      <c r="L21" s="48"/>
      <c r="M21" s="48"/>
      <c r="N21" s="15"/>
      <c r="O21" s="20"/>
      <c r="P21" s="17"/>
    </row>
    <row r="22" spans="1:16" s="18" customFormat="1" ht="51" customHeight="1" x14ac:dyDescent="0.35">
      <c r="A22" s="54"/>
      <c r="B22" s="14" t="s">
        <v>115</v>
      </c>
      <c r="C22" s="48" t="s">
        <v>112</v>
      </c>
      <c r="D22" s="48" t="s">
        <v>112</v>
      </c>
      <c r="E22" s="48" t="s">
        <v>112</v>
      </c>
      <c r="F22" s="48" t="s">
        <v>112</v>
      </c>
      <c r="G22" s="48" t="s">
        <v>112</v>
      </c>
      <c r="H22" s="48" t="s">
        <v>112</v>
      </c>
      <c r="I22" s="48"/>
      <c r="J22" s="48" t="s">
        <v>112</v>
      </c>
      <c r="K22" s="48" t="s">
        <v>112</v>
      </c>
      <c r="L22" s="48" t="s">
        <v>112</v>
      </c>
      <c r="M22" s="48" t="s">
        <v>112</v>
      </c>
      <c r="N22" s="48" t="s">
        <v>112</v>
      </c>
      <c r="O22" s="48" t="s">
        <v>112</v>
      </c>
      <c r="P22" s="48"/>
    </row>
    <row r="23" spans="1:16" ht="15.75" customHeight="1" x14ac:dyDescent="0.35">
      <c r="B23" s="24"/>
      <c r="C23" s="8"/>
      <c r="D23" s="7"/>
      <c r="J23" s="29"/>
      <c r="K23" s="29"/>
    </row>
    <row r="24" spans="1:16" ht="18.75" customHeight="1" x14ac:dyDescent="0.35">
      <c r="A24" s="104"/>
      <c r="B24" s="104"/>
      <c r="C24" s="104"/>
      <c r="D24" s="104"/>
      <c r="E24" s="104"/>
      <c r="F24" s="104"/>
      <c r="G24" s="104"/>
    </row>
    <row r="25" spans="1:16" ht="41.25" customHeight="1" x14ac:dyDescent="0.35">
      <c r="A25" s="104"/>
      <c r="B25" s="104"/>
      <c r="C25" s="104"/>
      <c r="D25" s="104"/>
      <c r="E25" s="104"/>
      <c r="F25" s="104"/>
      <c r="G25" s="104"/>
    </row>
    <row r="26" spans="1:16" ht="38.25" customHeight="1" x14ac:dyDescent="0.35">
      <c r="A26" s="104"/>
      <c r="B26" s="104"/>
      <c r="C26" s="104"/>
      <c r="D26" s="104"/>
      <c r="E26" s="104"/>
      <c r="F26" s="104"/>
      <c r="G26" s="104"/>
      <c r="H26" s="6"/>
    </row>
    <row r="27" spans="1:16" ht="18.75" customHeight="1" x14ac:dyDescent="0.35">
      <c r="A27" s="105"/>
      <c r="B27" s="105"/>
      <c r="C27" s="105"/>
      <c r="D27" s="105"/>
      <c r="E27" s="105"/>
      <c r="F27" s="105"/>
      <c r="G27" s="105"/>
    </row>
    <row r="28" spans="1:16" ht="42" customHeight="1" x14ac:dyDescent="0.35">
      <c r="A28" s="100"/>
      <c r="B28" s="103"/>
      <c r="C28" s="103"/>
      <c r="D28" s="103"/>
      <c r="E28" s="103"/>
      <c r="F28" s="103"/>
      <c r="G28" s="103"/>
    </row>
    <row r="29" spans="1:16" ht="53.25" customHeight="1" x14ac:dyDescent="0.35">
      <c r="A29" s="100"/>
      <c r="B29" s="101"/>
      <c r="C29" s="101"/>
      <c r="D29" s="101"/>
      <c r="E29" s="101"/>
      <c r="F29" s="101"/>
      <c r="G29" s="101"/>
    </row>
    <row r="30" spans="1:16" x14ac:dyDescent="0.35">
      <c r="A30" s="102"/>
      <c r="B30" s="102"/>
      <c r="C30" s="102"/>
      <c r="D30" s="102"/>
      <c r="E30" s="102"/>
      <c r="F30" s="102"/>
      <c r="G30" s="102"/>
    </row>
    <row r="31" spans="1:16" x14ac:dyDescent="0.35">
      <c r="B31" s="6"/>
    </row>
    <row r="35" spans="2:2" x14ac:dyDescent="0.35">
      <c r="B35" s="6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CE1A3-88A4-4F1F-9DCE-05275F8B5262}">
  <sheetPr>
    <pageSetUpPr fitToPage="1"/>
  </sheetPr>
  <dimension ref="A1:W35"/>
  <sheetViews>
    <sheetView view="pageBreakPreview" zoomScale="70" zoomScaleNormal="70" zoomScaleSheetLayoutView="70" workbookViewId="0">
      <selection activeCell="A24" sqref="A24:G24"/>
    </sheetView>
  </sheetViews>
  <sheetFormatPr defaultColWidth="9" defaultRowHeight="15.5" x14ac:dyDescent="0.35"/>
  <cols>
    <col min="1" max="1" width="7.58203125" style="60" customWidth="1"/>
    <col min="2" max="2" width="33.83203125" style="80" customWidth="1"/>
    <col min="3" max="3" width="14" style="63" customWidth="1"/>
    <col min="4" max="4" width="23.5" style="80" customWidth="1"/>
    <col min="5" max="5" width="13.58203125" style="63" customWidth="1"/>
    <col min="6" max="6" width="10.83203125" style="63" customWidth="1"/>
    <col min="7" max="7" width="13.83203125" style="64" customWidth="1"/>
    <col min="8" max="8" width="16.75" style="64" customWidth="1"/>
    <col min="9" max="9" width="20.5" style="64" customWidth="1"/>
    <col min="10" max="10" width="16.75" style="64" customWidth="1"/>
    <col min="11" max="11" width="15.08203125" style="65" customWidth="1"/>
    <col min="12" max="12" width="14" style="67" customWidth="1"/>
    <col min="13" max="13" width="22.33203125" style="67" customWidth="1"/>
    <col min="14" max="14" width="13.5" style="67" customWidth="1"/>
    <col min="15" max="15" width="10.83203125" style="67" customWidth="1"/>
    <col min="16" max="16" width="13.83203125" style="67" customWidth="1"/>
    <col min="17" max="17" width="16.75" style="67" customWidth="1"/>
    <col min="18" max="18" width="21.83203125" style="67" customWidth="1"/>
    <col min="19" max="19" width="16.75" style="67" customWidth="1"/>
    <col min="20" max="20" width="15.08203125" style="67" customWidth="1"/>
    <col min="21" max="16384" width="9" style="67"/>
  </cols>
  <sheetData>
    <row r="1" spans="1:21" ht="15.75" customHeight="1" x14ac:dyDescent="0.35">
      <c r="B1" s="61"/>
      <c r="C1" s="62"/>
      <c r="D1" s="63"/>
      <c r="L1" s="66"/>
      <c r="M1" s="66"/>
    </row>
    <row r="2" spans="1:21" ht="15.75" customHeight="1" x14ac:dyDescent="0.35">
      <c r="A2" s="113" t="s">
        <v>165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</row>
    <row r="3" spans="1:21" ht="15.75" customHeight="1" x14ac:dyDescent="0.35">
      <c r="A3" s="114" t="s">
        <v>0</v>
      </c>
      <c r="B3" s="109" t="s">
        <v>2</v>
      </c>
      <c r="C3" s="115" t="s">
        <v>42</v>
      </c>
      <c r="D3" s="115"/>
      <c r="E3" s="115"/>
      <c r="F3" s="115"/>
      <c r="G3" s="115"/>
      <c r="H3" s="115"/>
      <c r="I3" s="115"/>
      <c r="J3" s="115"/>
      <c r="K3" s="115"/>
      <c r="L3" s="115" t="s">
        <v>150</v>
      </c>
      <c r="M3" s="115"/>
      <c r="N3" s="115"/>
      <c r="O3" s="115"/>
      <c r="P3" s="115"/>
      <c r="Q3" s="115"/>
      <c r="R3" s="115"/>
      <c r="S3" s="115"/>
      <c r="T3" s="115"/>
      <c r="U3" s="115"/>
    </row>
    <row r="4" spans="1:21" ht="33" customHeight="1" x14ac:dyDescent="0.35">
      <c r="A4" s="114"/>
      <c r="B4" s="109"/>
      <c r="C4" s="109" t="s">
        <v>154</v>
      </c>
      <c r="D4" s="109"/>
      <c r="E4" s="109"/>
      <c r="F4" s="109"/>
      <c r="G4" s="109"/>
      <c r="H4" s="109"/>
      <c r="I4" s="109"/>
      <c r="J4" s="109"/>
      <c r="K4" s="109"/>
      <c r="L4" s="116" t="s">
        <v>149</v>
      </c>
      <c r="M4" s="117"/>
      <c r="N4" s="117"/>
      <c r="O4" s="117"/>
      <c r="P4" s="117"/>
      <c r="Q4" s="117"/>
      <c r="R4" s="117"/>
      <c r="S4" s="117"/>
      <c r="T4" s="118"/>
    </row>
    <row r="5" spans="1:21" ht="33.75" customHeight="1" x14ac:dyDescent="0.35">
      <c r="A5" s="114"/>
      <c r="B5" s="109"/>
      <c r="C5" s="109" t="s">
        <v>12</v>
      </c>
      <c r="D5" s="109"/>
      <c r="E5" s="109"/>
      <c r="F5" s="109"/>
      <c r="G5" s="109" t="s">
        <v>113</v>
      </c>
      <c r="H5" s="109"/>
      <c r="I5" s="109"/>
      <c r="J5" s="109"/>
      <c r="K5" s="109"/>
      <c r="L5" s="109" t="s">
        <v>12</v>
      </c>
      <c r="M5" s="109"/>
      <c r="N5" s="109"/>
      <c r="O5" s="109"/>
      <c r="P5" s="109" t="s">
        <v>113</v>
      </c>
      <c r="Q5" s="109"/>
      <c r="R5" s="109"/>
      <c r="S5" s="109"/>
      <c r="T5" s="109"/>
    </row>
    <row r="6" spans="1:21" s="62" customFormat="1" ht="62" x14ac:dyDescent="0.35">
      <c r="A6" s="114"/>
      <c r="B6" s="109"/>
      <c r="C6" s="69" t="s">
        <v>27</v>
      </c>
      <c r="D6" s="69" t="s">
        <v>8</v>
      </c>
      <c r="E6" s="69" t="s">
        <v>104</v>
      </c>
      <c r="F6" s="69" t="s">
        <v>10</v>
      </c>
      <c r="G6" s="69" t="s">
        <v>13</v>
      </c>
      <c r="H6" s="69" t="s">
        <v>50</v>
      </c>
      <c r="I6" s="69" t="s">
        <v>191</v>
      </c>
      <c r="J6" s="69" t="s">
        <v>192</v>
      </c>
      <c r="K6" s="70" t="s">
        <v>51</v>
      </c>
      <c r="L6" s="69" t="s">
        <v>27</v>
      </c>
      <c r="M6" s="69" t="s">
        <v>8</v>
      </c>
      <c r="N6" s="69" t="s">
        <v>104</v>
      </c>
      <c r="O6" s="69" t="s">
        <v>10</v>
      </c>
      <c r="P6" s="69" t="s">
        <v>13</v>
      </c>
      <c r="Q6" s="69" t="s">
        <v>52</v>
      </c>
      <c r="R6" s="69" t="s">
        <v>191</v>
      </c>
      <c r="S6" s="69" t="s">
        <v>192</v>
      </c>
      <c r="T6" s="70" t="s">
        <v>51</v>
      </c>
    </row>
    <row r="7" spans="1:21" s="72" customFormat="1" x14ac:dyDescent="0.35">
      <c r="A7" s="71">
        <v>1</v>
      </c>
      <c r="B7" s="69">
        <v>2</v>
      </c>
      <c r="C7" s="69">
        <v>3</v>
      </c>
      <c r="D7" s="69">
        <v>4</v>
      </c>
      <c r="E7" s="69">
        <v>5</v>
      </c>
      <c r="F7" s="69">
        <v>6</v>
      </c>
      <c r="G7" s="69">
        <v>7</v>
      </c>
      <c r="H7" s="69">
        <v>8</v>
      </c>
      <c r="I7" s="68" t="s">
        <v>164</v>
      </c>
      <c r="J7" s="68" t="s">
        <v>189</v>
      </c>
      <c r="K7" s="70">
        <v>9</v>
      </c>
      <c r="L7" s="69">
        <v>10</v>
      </c>
      <c r="M7" s="70">
        <v>11</v>
      </c>
      <c r="N7" s="69">
        <v>12</v>
      </c>
      <c r="O7" s="70">
        <v>13</v>
      </c>
      <c r="P7" s="69">
        <v>14</v>
      </c>
      <c r="Q7" s="70">
        <v>15</v>
      </c>
      <c r="R7" s="68" t="s">
        <v>151</v>
      </c>
      <c r="S7" s="68" t="s">
        <v>190</v>
      </c>
      <c r="T7" s="69">
        <v>16</v>
      </c>
    </row>
    <row r="8" spans="1:21" s="72" customFormat="1" ht="58.5" customHeight="1" x14ac:dyDescent="0.35">
      <c r="A8" s="73">
        <v>1</v>
      </c>
      <c r="B8" s="74" t="s">
        <v>130</v>
      </c>
      <c r="C8" s="69" t="s">
        <v>112</v>
      </c>
      <c r="D8" s="69" t="s">
        <v>112</v>
      </c>
      <c r="E8" s="69" t="s">
        <v>112</v>
      </c>
      <c r="F8" s="69" t="s">
        <v>112</v>
      </c>
      <c r="G8" s="69" t="s">
        <v>112</v>
      </c>
      <c r="H8" s="69" t="s">
        <v>112</v>
      </c>
      <c r="I8" s="69" t="s">
        <v>112</v>
      </c>
      <c r="J8" s="69" t="s">
        <v>112</v>
      </c>
      <c r="K8" s="75">
        <f>SUM(K9:K10)</f>
        <v>21869.211599999999</v>
      </c>
      <c r="L8" s="69" t="s">
        <v>112</v>
      </c>
      <c r="M8" s="69" t="s">
        <v>112</v>
      </c>
      <c r="N8" s="69" t="s">
        <v>112</v>
      </c>
      <c r="O8" s="69" t="s">
        <v>112</v>
      </c>
      <c r="P8" s="69" t="s">
        <v>112</v>
      </c>
      <c r="Q8" s="69" t="s">
        <v>112</v>
      </c>
      <c r="R8" s="69" t="s">
        <v>112</v>
      </c>
      <c r="S8" s="69" t="s">
        <v>112</v>
      </c>
      <c r="T8" s="75">
        <f>SUM(T9:T10)</f>
        <v>21869.211599999999</v>
      </c>
    </row>
    <row r="9" spans="1:21" s="72" customFormat="1" x14ac:dyDescent="0.35">
      <c r="A9" s="73" t="s">
        <v>83</v>
      </c>
      <c r="B9" s="74" t="s">
        <v>171</v>
      </c>
      <c r="C9" s="69">
        <v>20</v>
      </c>
      <c r="D9" s="69" t="s">
        <v>167</v>
      </c>
      <c r="E9" s="69">
        <v>1.6180000000000001</v>
      </c>
      <c r="F9" s="69" t="s">
        <v>23</v>
      </c>
      <c r="G9" s="69" t="s">
        <v>172</v>
      </c>
      <c r="H9" s="77">
        <v>5406.48</v>
      </c>
      <c r="I9" s="69" t="s">
        <v>112</v>
      </c>
      <c r="J9" s="77">
        <v>1.25</v>
      </c>
      <c r="K9" s="77">
        <f>E9*H9*J9</f>
        <v>10934.605799999999</v>
      </c>
      <c r="L9" s="69">
        <v>20</v>
      </c>
      <c r="M9" s="69" t="s">
        <v>167</v>
      </c>
      <c r="N9" s="69">
        <v>1.6180000000000001</v>
      </c>
      <c r="O9" s="69" t="s">
        <v>23</v>
      </c>
      <c r="P9" s="69" t="s">
        <v>172</v>
      </c>
      <c r="Q9" s="77">
        <v>5406.48</v>
      </c>
      <c r="R9" s="69" t="s">
        <v>112</v>
      </c>
      <c r="S9" s="77">
        <v>1.25</v>
      </c>
      <c r="T9" s="77">
        <f>N9*Q9*S9</f>
        <v>10934.605799999999</v>
      </c>
    </row>
    <row r="10" spans="1:21" s="72" customFormat="1" x14ac:dyDescent="0.35">
      <c r="A10" s="73" t="s">
        <v>84</v>
      </c>
      <c r="B10" s="74" t="s">
        <v>173</v>
      </c>
      <c r="C10" s="69">
        <v>20</v>
      </c>
      <c r="D10" s="69" t="s">
        <v>167</v>
      </c>
      <c r="E10" s="69">
        <v>1.6180000000000001</v>
      </c>
      <c r="F10" s="69" t="s">
        <v>23</v>
      </c>
      <c r="G10" s="69" t="s">
        <v>172</v>
      </c>
      <c r="H10" s="77">
        <v>5406.48</v>
      </c>
      <c r="I10" s="69" t="s">
        <v>112</v>
      </c>
      <c r="J10" s="77">
        <v>1.25</v>
      </c>
      <c r="K10" s="77">
        <f>E10*H10*J10</f>
        <v>10934.605799999999</v>
      </c>
      <c r="L10" s="69">
        <v>20</v>
      </c>
      <c r="M10" s="69" t="s">
        <v>167</v>
      </c>
      <c r="N10" s="69">
        <v>1.6180000000000001</v>
      </c>
      <c r="O10" s="69" t="s">
        <v>23</v>
      </c>
      <c r="P10" s="69" t="s">
        <v>172</v>
      </c>
      <c r="Q10" s="77">
        <v>5406.48</v>
      </c>
      <c r="R10" s="69" t="s">
        <v>112</v>
      </c>
      <c r="S10" s="77">
        <v>1.25</v>
      </c>
      <c r="T10" s="77">
        <f t="shared" ref="T10" si="0">N10*Q10*S10</f>
        <v>10934.605799999999</v>
      </c>
    </row>
    <row r="11" spans="1:21" s="72" customFormat="1" x14ac:dyDescent="0.35">
      <c r="A11" s="73">
        <v>2</v>
      </c>
      <c r="B11" s="81" t="s">
        <v>116</v>
      </c>
      <c r="C11" s="69" t="s">
        <v>112</v>
      </c>
      <c r="D11" s="69" t="s">
        <v>112</v>
      </c>
      <c r="E11" s="69" t="s">
        <v>112</v>
      </c>
      <c r="F11" s="69" t="s">
        <v>112</v>
      </c>
      <c r="G11" s="69" t="s">
        <v>112</v>
      </c>
      <c r="H11" s="69" t="s">
        <v>112</v>
      </c>
      <c r="I11" s="69" t="s">
        <v>112</v>
      </c>
      <c r="J11" s="69" t="s">
        <v>112</v>
      </c>
      <c r="K11" s="75">
        <f>SUM(K12:K15)</f>
        <v>9173.3611400000009</v>
      </c>
      <c r="L11" s="69" t="s">
        <v>112</v>
      </c>
      <c r="M11" s="69" t="s">
        <v>112</v>
      </c>
      <c r="N11" s="69" t="s">
        <v>112</v>
      </c>
      <c r="O11" s="69" t="s">
        <v>112</v>
      </c>
      <c r="P11" s="69" t="s">
        <v>112</v>
      </c>
      <c r="Q11" s="69" t="s">
        <v>112</v>
      </c>
      <c r="R11" s="69" t="s">
        <v>112</v>
      </c>
      <c r="S11" s="69" t="s">
        <v>112</v>
      </c>
      <c r="T11" s="75">
        <f>SUM(T12:T15)</f>
        <v>9173.3611400000009</v>
      </c>
    </row>
    <row r="12" spans="1:21" s="72" customFormat="1" ht="46.5" x14ac:dyDescent="0.35">
      <c r="A12" s="73" t="s">
        <v>85</v>
      </c>
      <c r="B12" s="74" t="s">
        <v>166</v>
      </c>
      <c r="C12" s="69">
        <v>20</v>
      </c>
      <c r="D12" s="69" t="s">
        <v>158</v>
      </c>
      <c r="E12" s="69">
        <v>7.1999999999999995E-2</v>
      </c>
      <c r="F12" s="69" t="s">
        <v>23</v>
      </c>
      <c r="G12" s="69" t="s">
        <v>174</v>
      </c>
      <c r="H12" s="77">
        <v>11732.62</v>
      </c>
      <c r="I12" s="69" t="s">
        <v>112</v>
      </c>
      <c r="J12" s="69" t="s">
        <v>112</v>
      </c>
      <c r="K12" s="77">
        <f>E12*H12</f>
        <v>844.74864000000002</v>
      </c>
      <c r="L12" s="69">
        <v>20</v>
      </c>
      <c r="M12" s="69" t="s">
        <v>158</v>
      </c>
      <c r="N12" s="69">
        <v>7.1999999999999995E-2</v>
      </c>
      <c r="O12" s="69" t="s">
        <v>23</v>
      </c>
      <c r="P12" s="69" t="s">
        <v>174</v>
      </c>
      <c r="Q12" s="77">
        <v>11732.62</v>
      </c>
      <c r="R12" s="69" t="s">
        <v>112</v>
      </c>
      <c r="S12" s="69" t="s">
        <v>112</v>
      </c>
      <c r="T12" s="77">
        <f>N12*Q12</f>
        <v>844.74864000000002</v>
      </c>
    </row>
    <row r="13" spans="1:21" s="72" customFormat="1" ht="31" x14ac:dyDescent="0.35">
      <c r="A13" s="73" t="s">
        <v>86</v>
      </c>
      <c r="B13" s="74" t="s">
        <v>175</v>
      </c>
      <c r="C13" s="69">
        <v>20</v>
      </c>
      <c r="D13" s="69" t="s">
        <v>176</v>
      </c>
      <c r="E13" s="69">
        <v>1391</v>
      </c>
      <c r="F13" s="69" t="s">
        <v>177</v>
      </c>
      <c r="G13" s="69" t="s">
        <v>178</v>
      </c>
      <c r="H13" s="77">
        <v>4.79</v>
      </c>
      <c r="I13" s="69" t="s">
        <v>112</v>
      </c>
      <c r="J13" s="77">
        <v>1.25</v>
      </c>
      <c r="K13" s="77">
        <f>E13*H13*J13</f>
        <v>8328.6125000000011</v>
      </c>
      <c r="L13" s="69">
        <v>20</v>
      </c>
      <c r="M13" s="69" t="s">
        <v>176</v>
      </c>
      <c r="N13" s="69">
        <v>1391</v>
      </c>
      <c r="O13" s="69" t="s">
        <v>177</v>
      </c>
      <c r="P13" s="69" t="s">
        <v>178</v>
      </c>
      <c r="Q13" s="77">
        <v>4.79</v>
      </c>
      <c r="R13" s="69" t="s">
        <v>112</v>
      </c>
      <c r="S13" s="77">
        <v>1.25</v>
      </c>
      <c r="T13" s="77">
        <f t="shared" ref="T13" si="1">N13*Q13*S13</f>
        <v>8328.6125000000011</v>
      </c>
    </row>
    <row r="14" spans="1:21" s="72" customFormat="1" ht="46.5" x14ac:dyDescent="0.35">
      <c r="A14" s="73" t="s">
        <v>157</v>
      </c>
      <c r="B14" s="74" t="s">
        <v>168</v>
      </c>
      <c r="C14" s="69">
        <v>20</v>
      </c>
      <c r="D14" s="69" t="s">
        <v>158</v>
      </c>
      <c r="E14" s="69">
        <v>7.1999999999999995E-2</v>
      </c>
      <c r="F14" s="69" t="s">
        <v>23</v>
      </c>
      <c r="G14" s="69" t="s">
        <v>174</v>
      </c>
      <c r="H14" s="77">
        <v>11732.62</v>
      </c>
      <c r="I14" s="69" t="s">
        <v>112</v>
      </c>
      <c r="J14" s="69" t="s">
        <v>112</v>
      </c>
      <c r="K14" s="77" t="s">
        <v>179</v>
      </c>
      <c r="L14" s="69">
        <v>20</v>
      </c>
      <c r="M14" s="69" t="s">
        <v>158</v>
      </c>
      <c r="N14" s="69">
        <v>7.1999999999999995E-2</v>
      </c>
      <c r="O14" s="69" t="s">
        <v>23</v>
      </c>
      <c r="P14" s="69" t="s">
        <v>174</v>
      </c>
      <c r="Q14" s="77">
        <v>11732.62</v>
      </c>
      <c r="R14" s="69" t="s">
        <v>112</v>
      </c>
      <c r="S14" s="69" t="s">
        <v>112</v>
      </c>
      <c r="T14" s="77" t="s">
        <v>179</v>
      </c>
    </row>
    <row r="15" spans="1:21" s="72" customFormat="1" ht="31" x14ac:dyDescent="0.35">
      <c r="A15" s="73" t="s">
        <v>180</v>
      </c>
      <c r="B15" s="74" t="s">
        <v>181</v>
      </c>
      <c r="C15" s="69">
        <v>20</v>
      </c>
      <c r="D15" s="69" t="s">
        <v>176</v>
      </c>
      <c r="E15" s="69">
        <v>1391</v>
      </c>
      <c r="F15" s="69" t="s">
        <v>177</v>
      </c>
      <c r="G15" s="69" t="s">
        <v>178</v>
      </c>
      <c r="H15" s="77">
        <v>4.79</v>
      </c>
      <c r="I15" s="69" t="s">
        <v>112</v>
      </c>
      <c r="J15" s="77">
        <v>1.25</v>
      </c>
      <c r="K15" s="77" t="s">
        <v>179</v>
      </c>
      <c r="L15" s="69">
        <v>20</v>
      </c>
      <c r="M15" s="69" t="s">
        <v>176</v>
      </c>
      <c r="N15" s="69">
        <v>1391</v>
      </c>
      <c r="O15" s="69" t="s">
        <v>177</v>
      </c>
      <c r="P15" s="69" t="s">
        <v>178</v>
      </c>
      <c r="Q15" s="77">
        <v>4.79</v>
      </c>
      <c r="R15" s="69" t="s">
        <v>112</v>
      </c>
      <c r="S15" s="77">
        <v>1.25</v>
      </c>
      <c r="T15" s="77" t="s">
        <v>179</v>
      </c>
    </row>
    <row r="16" spans="1:21" s="72" customFormat="1" ht="27" customHeight="1" x14ac:dyDescent="0.35">
      <c r="A16" s="73">
        <v>3</v>
      </c>
      <c r="B16" s="82" t="s">
        <v>22</v>
      </c>
      <c r="C16" s="69" t="s">
        <v>112</v>
      </c>
      <c r="D16" s="69" t="s">
        <v>112</v>
      </c>
      <c r="E16" s="69" t="s">
        <v>112</v>
      </c>
      <c r="F16" s="69" t="s">
        <v>112</v>
      </c>
      <c r="G16" s="69" t="s">
        <v>112</v>
      </c>
      <c r="H16" s="69" t="s">
        <v>112</v>
      </c>
      <c r="I16" s="69" t="s">
        <v>112</v>
      </c>
      <c r="J16" s="69" t="s">
        <v>112</v>
      </c>
      <c r="K16" s="78">
        <f>SUM(K17:K18)</f>
        <v>17039.064750000001</v>
      </c>
      <c r="L16" s="69" t="s">
        <v>112</v>
      </c>
      <c r="M16" s="69" t="s">
        <v>112</v>
      </c>
      <c r="N16" s="69" t="s">
        <v>112</v>
      </c>
      <c r="O16" s="69" t="s">
        <v>112</v>
      </c>
      <c r="P16" s="69" t="s">
        <v>112</v>
      </c>
      <c r="Q16" s="69" t="s">
        <v>112</v>
      </c>
      <c r="R16" s="69" t="s">
        <v>112</v>
      </c>
      <c r="S16" s="69" t="s">
        <v>112</v>
      </c>
      <c r="T16" s="78">
        <f>SUM(T17:T18)</f>
        <v>17039.064750000001</v>
      </c>
    </row>
    <row r="17" spans="1:23" s="72" customFormat="1" x14ac:dyDescent="0.35">
      <c r="A17" s="73" t="s">
        <v>87</v>
      </c>
      <c r="B17" s="74" t="s">
        <v>160</v>
      </c>
      <c r="C17" s="69">
        <v>20</v>
      </c>
      <c r="D17" s="69" t="s">
        <v>169</v>
      </c>
      <c r="E17" s="69">
        <v>0.155</v>
      </c>
      <c r="F17" s="69" t="s">
        <v>23</v>
      </c>
      <c r="G17" s="69" t="s">
        <v>186</v>
      </c>
      <c r="H17" s="77">
        <v>87943.56</v>
      </c>
      <c r="I17" s="69" t="s">
        <v>112</v>
      </c>
      <c r="J17" s="77">
        <v>1.25</v>
      </c>
      <c r="K17" s="77">
        <f>E17*H17*J17</f>
        <v>17039.064750000001</v>
      </c>
      <c r="L17" s="69">
        <v>20</v>
      </c>
      <c r="M17" s="69" t="s">
        <v>169</v>
      </c>
      <c r="N17" s="69">
        <v>0.155</v>
      </c>
      <c r="O17" s="69" t="s">
        <v>23</v>
      </c>
      <c r="P17" s="69" t="s">
        <v>186</v>
      </c>
      <c r="Q17" s="77">
        <v>87943.56</v>
      </c>
      <c r="R17" s="69" t="s">
        <v>112</v>
      </c>
      <c r="S17" s="77">
        <v>1.25</v>
      </c>
      <c r="T17" s="77">
        <f t="shared" ref="T17" si="2">N17*Q17*S17</f>
        <v>17039.064750000001</v>
      </c>
    </row>
    <row r="18" spans="1:23" s="72" customFormat="1" x14ac:dyDescent="0.35">
      <c r="A18" s="73"/>
      <c r="B18" s="74" t="s">
        <v>182</v>
      </c>
      <c r="C18" s="69">
        <v>20</v>
      </c>
      <c r="D18" s="69" t="s">
        <v>112</v>
      </c>
      <c r="E18" s="69" t="s">
        <v>112</v>
      </c>
      <c r="F18" s="69" t="s">
        <v>112</v>
      </c>
      <c r="G18" s="69" t="s">
        <v>112</v>
      </c>
      <c r="H18" s="69" t="s">
        <v>112</v>
      </c>
      <c r="I18" s="69" t="s">
        <v>112</v>
      </c>
      <c r="J18" s="69" t="s">
        <v>112</v>
      </c>
      <c r="K18" s="69" t="s">
        <v>112</v>
      </c>
      <c r="L18" s="69">
        <v>20</v>
      </c>
      <c r="M18" s="69" t="s">
        <v>112</v>
      </c>
      <c r="N18" s="69" t="s">
        <v>112</v>
      </c>
      <c r="O18" s="69" t="s">
        <v>112</v>
      </c>
      <c r="P18" s="69" t="s">
        <v>112</v>
      </c>
      <c r="Q18" s="69" t="s">
        <v>112</v>
      </c>
      <c r="R18" s="69" t="s">
        <v>112</v>
      </c>
      <c r="S18" s="69" t="s">
        <v>112</v>
      </c>
      <c r="T18" s="69" t="s">
        <v>112</v>
      </c>
    </row>
    <row r="19" spans="1:23" s="72" customFormat="1" x14ac:dyDescent="0.35">
      <c r="A19" s="73">
        <v>4</v>
      </c>
      <c r="B19" s="74" t="s">
        <v>6</v>
      </c>
      <c r="C19" s="69" t="s">
        <v>112</v>
      </c>
      <c r="D19" s="69" t="s">
        <v>112</v>
      </c>
      <c r="E19" s="69" t="s">
        <v>112</v>
      </c>
      <c r="F19" s="69" t="s">
        <v>112</v>
      </c>
      <c r="G19" s="69" t="s">
        <v>112</v>
      </c>
      <c r="H19" s="77" t="s">
        <v>112</v>
      </c>
      <c r="I19" s="69" t="s">
        <v>112</v>
      </c>
      <c r="J19" s="77" t="s">
        <v>112</v>
      </c>
      <c r="K19" s="78">
        <f>SUM(K20:K21)</f>
        <v>3319.3449800000003</v>
      </c>
      <c r="L19" s="69" t="s">
        <v>112</v>
      </c>
      <c r="M19" s="69" t="s">
        <v>112</v>
      </c>
      <c r="N19" s="69" t="s">
        <v>112</v>
      </c>
      <c r="O19" s="69" t="s">
        <v>112</v>
      </c>
      <c r="P19" s="69" t="s">
        <v>112</v>
      </c>
      <c r="Q19" s="77" t="s">
        <v>112</v>
      </c>
      <c r="R19" s="69" t="s">
        <v>112</v>
      </c>
      <c r="S19" s="77" t="s">
        <v>112</v>
      </c>
      <c r="T19" s="78">
        <f>SUM(T20:T21)</f>
        <v>3319.3449800000003</v>
      </c>
    </row>
    <row r="20" spans="1:23" s="72" customFormat="1" x14ac:dyDescent="0.35">
      <c r="A20" s="73" t="s">
        <v>111</v>
      </c>
      <c r="B20" s="74" t="s">
        <v>161</v>
      </c>
      <c r="C20" s="69">
        <v>20</v>
      </c>
      <c r="D20" s="69" t="s">
        <v>183</v>
      </c>
      <c r="E20" s="69">
        <v>1.6180000000000001</v>
      </c>
      <c r="F20" s="69" t="s">
        <v>23</v>
      </c>
      <c r="G20" s="69" t="s">
        <v>163</v>
      </c>
      <c r="H20" s="77">
        <v>866.6</v>
      </c>
      <c r="I20" s="77">
        <v>0.85</v>
      </c>
      <c r="J20" s="77" t="s">
        <v>112</v>
      </c>
      <c r="K20" s="77">
        <f>E20*H20*I20</f>
        <v>1191.8349800000001</v>
      </c>
      <c r="L20" s="69">
        <v>20</v>
      </c>
      <c r="M20" s="69" t="s">
        <v>183</v>
      </c>
      <c r="N20" s="69">
        <v>1.6180000000000001</v>
      </c>
      <c r="O20" s="69" t="s">
        <v>23</v>
      </c>
      <c r="P20" s="69" t="s">
        <v>163</v>
      </c>
      <c r="Q20" s="77">
        <v>866.6</v>
      </c>
      <c r="R20" s="77">
        <v>0.85</v>
      </c>
      <c r="S20" s="77" t="s">
        <v>112</v>
      </c>
      <c r="T20" s="77">
        <f>N20*Q20*R20</f>
        <v>1191.8349800000001</v>
      </c>
    </row>
    <row r="21" spans="1:23" s="72" customFormat="1" x14ac:dyDescent="0.35">
      <c r="A21" s="73" t="s">
        <v>159</v>
      </c>
      <c r="B21" s="74" t="s">
        <v>162</v>
      </c>
      <c r="C21" s="69">
        <v>20</v>
      </c>
      <c r="D21" s="69" t="s">
        <v>183</v>
      </c>
      <c r="E21" s="69" t="s">
        <v>184</v>
      </c>
      <c r="F21" s="69" t="s">
        <v>23</v>
      </c>
      <c r="G21" s="69" t="s">
        <v>185</v>
      </c>
      <c r="H21" s="77">
        <v>2127.5100000000002</v>
      </c>
      <c r="I21" s="69" t="s">
        <v>112</v>
      </c>
      <c r="J21" s="69" t="s">
        <v>112</v>
      </c>
      <c r="K21" s="77">
        <f>H21</f>
        <v>2127.5100000000002</v>
      </c>
      <c r="L21" s="69">
        <v>20</v>
      </c>
      <c r="M21" s="69" t="s">
        <v>183</v>
      </c>
      <c r="N21" s="69" t="s">
        <v>184</v>
      </c>
      <c r="O21" s="69" t="s">
        <v>23</v>
      </c>
      <c r="P21" s="69" t="s">
        <v>185</v>
      </c>
      <c r="Q21" s="77">
        <v>2127.5100000000002</v>
      </c>
      <c r="R21" s="69" t="s">
        <v>112</v>
      </c>
      <c r="S21" s="69" t="s">
        <v>112</v>
      </c>
      <c r="T21" s="77">
        <f>Q21</f>
        <v>2127.5100000000002</v>
      </c>
    </row>
    <row r="22" spans="1:23" ht="50.25" customHeight="1" x14ac:dyDescent="0.35">
      <c r="A22" s="73"/>
      <c r="B22" s="74" t="s">
        <v>54</v>
      </c>
      <c r="C22" s="69" t="s">
        <v>112</v>
      </c>
      <c r="D22" s="69" t="s">
        <v>112</v>
      </c>
      <c r="E22" s="69" t="s">
        <v>112</v>
      </c>
      <c r="F22" s="69" t="s">
        <v>112</v>
      </c>
      <c r="G22" s="69" t="s">
        <v>112</v>
      </c>
      <c r="H22" s="69" t="s">
        <v>112</v>
      </c>
      <c r="I22" s="69" t="s">
        <v>112</v>
      </c>
      <c r="J22" s="69" t="s">
        <v>112</v>
      </c>
      <c r="K22" s="76">
        <f>K8+K11+K16+K19</f>
        <v>51400.982470000003</v>
      </c>
      <c r="L22" s="69" t="s">
        <v>112</v>
      </c>
      <c r="M22" s="69" t="s">
        <v>112</v>
      </c>
      <c r="N22" s="69" t="s">
        <v>112</v>
      </c>
      <c r="O22" s="69" t="s">
        <v>112</v>
      </c>
      <c r="P22" s="69" t="s">
        <v>112</v>
      </c>
      <c r="Q22" s="69" t="s">
        <v>112</v>
      </c>
      <c r="R22" s="69" t="s">
        <v>112</v>
      </c>
      <c r="S22" s="69" t="s">
        <v>112</v>
      </c>
      <c r="T22" s="76">
        <f>T8+T11+T16+T19</f>
        <v>51400.982470000003</v>
      </c>
      <c r="W22" s="79"/>
    </row>
    <row r="23" spans="1:23" ht="15.75" customHeight="1" x14ac:dyDescent="0.35">
      <c r="D23" s="63"/>
      <c r="L23" s="66"/>
      <c r="M23" s="66"/>
    </row>
    <row r="24" spans="1:23" ht="18.75" customHeight="1" x14ac:dyDescent="0.35">
      <c r="A24" s="110"/>
      <c r="B24" s="110"/>
      <c r="C24" s="110"/>
      <c r="D24" s="110"/>
      <c r="E24" s="110"/>
      <c r="F24" s="110"/>
      <c r="G24" s="110"/>
    </row>
    <row r="25" spans="1:23" ht="41.25" customHeight="1" x14ac:dyDescent="0.35">
      <c r="A25" s="110"/>
      <c r="B25" s="110"/>
      <c r="C25" s="110"/>
      <c r="D25" s="110"/>
      <c r="E25" s="110"/>
      <c r="F25" s="110"/>
      <c r="G25" s="110"/>
    </row>
    <row r="26" spans="1:23" ht="38.25" customHeight="1" x14ac:dyDescent="0.35">
      <c r="A26" s="110"/>
      <c r="B26" s="110"/>
      <c r="C26" s="110"/>
      <c r="D26" s="110"/>
      <c r="E26" s="110"/>
      <c r="F26" s="110"/>
      <c r="G26" s="110"/>
      <c r="H26" s="67"/>
      <c r="I26" s="67"/>
      <c r="J26" s="67"/>
    </row>
    <row r="27" spans="1:23" ht="18.75" customHeight="1" x14ac:dyDescent="0.35">
      <c r="A27" s="111"/>
      <c r="B27" s="111"/>
      <c r="C27" s="111"/>
      <c r="D27" s="111"/>
      <c r="E27" s="111"/>
      <c r="F27" s="111"/>
      <c r="G27" s="111"/>
    </row>
    <row r="28" spans="1:23" ht="217.5" customHeight="1" x14ac:dyDescent="0.35">
      <c r="A28" s="106"/>
      <c r="B28" s="112"/>
      <c r="C28" s="112"/>
      <c r="D28" s="112"/>
      <c r="E28" s="112"/>
      <c r="F28" s="112"/>
      <c r="G28" s="112"/>
    </row>
    <row r="29" spans="1:23" ht="53.25" customHeight="1" x14ac:dyDescent="0.35">
      <c r="A29" s="106"/>
      <c r="B29" s="107"/>
      <c r="C29" s="107"/>
      <c r="D29" s="107"/>
      <c r="E29" s="107"/>
      <c r="F29" s="107"/>
      <c r="G29" s="107"/>
    </row>
    <row r="30" spans="1:23" x14ac:dyDescent="0.35">
      <c r="A30" s="108"/>
      <c r="B30" s="108"/>
      <c r="C30" s="108"/>
      <c r="D30" s="108"/>
      <c r="E30" s="108"/>
      <c r="F30" s="108"/>
      <c r="G30" s="108"/>
    </row>
    <row r="31" spans="1:23" s="63" customFormat="1" x14ac:dyDescent="0.35">
      <c r="A31" s="60"/>
      <c r="B31" s="67"/>
      <c r="D31" s="80"/>
      <c r="G31" s="64"/>
      <c r="H31" s="64"/>
      <c r="I31" s="64"/>
      <c r="J31" s="64"/>
      <c r="K31" s="65"/>
      <c r="L31" s="67"/>
      <c r="M31" s="67"/>
      <c r="N31" s="67"/>
      <c r="O31" s="67"/>
      <c r="P31" s="67"/>
      <c r="Q31" s="67"/>
      <c r="R31" s="67"/>
      <c r="S31" s="67"/>
      <c r="T31" s="67"/>
    </row>
    <row r="35" spans="1:20" s="63" customFormat="1" x14ac:dyDescent="0.35">
      <c r="A35" s="60"/>
      <c r="B35" s="67"/>
      <c r="D35" s="80"/>
      <c r="G35" s="64"/>
      <c r="H35" s="64"/>
      <c r="I35" s="64"/>
      <c r="J35" s="64"/>
      <c r="K35" s="65"/>
      <c r="L35" s="67"/>
      <c r="M35" s="67"/>
      <c r="N35" s="67"/>
      <c r="O35" s="67"/>
      <c r="P35" s="67"/>
      <c r="Q35" s="67"/>
      <c r="R35" s="67"/>
      <c r="S35" s="67"/>
      <c r="T35" s="67"/>
    </row>
  </sheetData>
  <mergeCells count="18">
    <mergeCell ref="A2:T2"/>
    <mergeCell ref="A3:A6"/>
    <mergeCell ref="B3:B6"/>
    <mergeCell ref="C3:K3"/>
    <mergeCell ref="L3:U3"/>
    <mergeCell ref="C4:K4"/>
    <mergeCell ref="L4:T4"/>
    <mergeCell ref="C5:F5"/>
    <mergeCell ref="G5:K5"/>
    <mergeCell ref="L5:O5"/>
    <mergeCell ref="A29:G29"/>
    <mergeCell ref="A30:G30"/>
    <mergeCell ref="P5:T5"/>
    <mergeCell ref="A24:G24"/>
    <mergeCell ref="A25:G25"/>
    <mergeCell ref="A26:G26"/>
    <mergeCell ref="A27:G27"/>
    <mergeCell ref="A28:G28"/>
  </mergeCells>
  <phoneticPr fontId="50" type="noConversion"/>
  <pageMargins left="0.47244094488188981" right="0.55118110236220474" top="0.82677165354330717" bottom="0.55118110236220474" header="0.31496062992125984" footer="0.19685039370078741"/>
  <pageSetup paperSize="8" scale="56" fitToHeight="0" orientation="landscape" verticalDpi="1162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3"/>
  <sheetViews>
    <sheetView view="pageBreakPreview" zoomScale="85" zoomScaleNormal="70" zoomScaleSheetLayoutView="85" workbookViewId="0">
      <selection activeCell="E10" sqref="E10:G10"/>
    </sheetView>
  </sheetViews>
  <sheetFormatPr defaultColWidth="9" defaultRowHeight="15.5" x14ac:dyDescent="0.35"/>
  <cols>
    <col min="1" max="1" width="11" style="50" customWidth="1"/>
    <col min="2" max="2" width="26.33203125" style="4" customWidth="1"/>
    <col min="3" max="3" width="14" style="7" customWidth="1"/>
    <col min="4" max="4" width="23.5" style="4" customWidth="1"/>
    <col min="5" max="5" width="13.58203125" style="7" customWidth="1"/>
    <col min="6" max="6" width="10.83203125" style="7" customWidth="1"/>
    <col min="7" max="7" width="13.83203125" style="47" customWidth="1"/>
    <col min="8" max="8" width="16.75" style="47" customWidth="1"/>
    <col min="9" max="9" width="15.08203125" style="5" customWidth="1"/>
    <col min="10" max="10" width="14" style="6" customWidth="1"/>
    <col min="11" max="11" width="22.33203125" style="6" customWidth="1"/>
    <col min="12" max="12" width="13.5" style="6" customWidth="1"/>
    <col min="13" max="13" width="10.83203125" style="6" customWidth="1"/>
    <col min="14" max="14" width="13.83203125" style="6" customWidth="1"/>
    <col min="15" max="15" width="16.75" style="6" customWidth="1"/>
    <col min="16" max="16" width="15.08203125" style="6" customWidth="1"/>
    <col min="17" max="16384" width="9" style="6"/>
  </cols>
  <sheetData>
    <row r="1" spans="1:17" ht="15.75" customHeight="1" x14ac:dyDescent="0.35">
      <c r="D1" s="7"/>
      <c r="J1" s="29"/>
      <c r="K1" s="29"/>
    </row>
    <row r="2" spans="1:17" ht="42" customHeight="1" x14ac:dyDescent="0.35">
      <c r="A2" s="122" t="s">
        <v>60</v>
      </c>
      <c r="B2" s="122"/>
      <c r="C2" s="122"/>
      <c r="D2" s="122"/>
      <c r="E2" s="122"/>
      <c r="F2" s="122"/>
      <c r="G2" s="122"/>
      <c r="J2" s="29"/>
      <c r="K2" s="29"/>
    </row>
    <row r="3" spans="1:17" ht="36" customHeight="1" x14ac:dyDescent="0.35">
      <c r="A3" s="57" t="s">
        <v>0</v>
      </c>
      <c r="B3" s="1" t="s">
        <v>59</v>
      </c>
      <c r="C3" s="123" t="s">
        <v>42</v>
      </c>
      <c r="D3" s="123"/>
      <c r="E3" s="83" t="s">
        <v>148</v>
      </c>
      <c r="F3" s="83"/>
      <c r="G3" s="83"/>
      <c r="I3"/>
      <c r="J3"/>
      <c r="K3" s="7"/>
      <c r="L3" s="23"/>
      <c r="M3" s="11"/>
      <c r="N3" s="23"/>
      <c r="O3" s="29"/>
      <c r="P3" s="23"/>
    </row>
    <row r="4" spans="1:17" ht="15" customHeight="1" x14ac:dyDescent="0.35">
      <c r="A4" s="58">
        <v>1</v>
      </c>
      <c r="B4" s="45">
        <v>2</v>
      </c>
      <c r="C4" s="124">
        <v>3</v>
      </c>
      <c r="D4" s="125"/>
      <c r="E4" s="126">
        <v>4</v>
      </c>
      <c r="F4" s="127"/>
      <c r="G4" s="128"/>
      <c r="I4" s="47"/>
      <c r="J4" s="5"/>
      <c r="K4" s="47"/>
      <c r="L4" s="5"/>
      <c r="M4" s="47"/>
      <c r="N4" s="5"/>
      <c r="O4" s="47"/>
      <c r="P4" s="5"/>
      <c r="Q4" s="47"/>
    </row>
    <row r="5" spans="1:17" ht="90.75" customHeight="1" x14ac:dyDescent="0.35">
      <c r="A5" s="44">
        <v>1</v>
      </c>
      <c r="B5" s="43" t="s">
        <v>61</v>
      </c>
      <c r="C5" s="129">
        <f>E5</f>
        <v>51400.982470000003</v>
      </c>
      <c r="D5" s="129"/>
      <c r="E5" s="129">
        <f>т5!T22</f>
        <v>51400.982470000003</v>
      </c>
      <c r="F5" s="129"/>
      <c r="G5" s="129"/>
      <c r="I5" s="47"/>
      <c r="J5" s="5"/>
      <c r="K5" s="29"/>
      <c r="L5" s="29"/>
    </row>
    <row r="6" spans="1:17" x14ac:dyDescent="0.35">
      <c r="A6" s="44">
        <v>2</v>
      </c>
      <c r="B6" s="2" t="s">
        <v>155</v>
      </c>
      <c r="C6" s="130">
        <f>C5*0.2</f>
        <v>10280.196494000002</v>
      </c>
      <c r="D6" s="130"/>
      <c r="E6" s="130">
        <f>E5*0.2</f>
        <v>10280.196494000002</v>
      </c>
      <c r="F6" s="130"/>
      <c r="G6" s="130"/>
      <c r="I6" s="47"/>
      <c r="J6" s="5"/>
      <c r="K6" s="29"/>
      <c r="L6" s="29"/>
    </row>
    <row r="7" spans="1:17" ht="112.5" customHeight="1" x14ac:dyDescent="0.35">
      <c r="A7" s="44" t="s">
        <v>137</v>
      </c>
      <c r="B7" s="2" t="s">
        <v>136</v>
      </c>
      <c r="C7" s="130">
        <f>C5+C6</f>
        <v>61681.178964000006</v>
      </c>
      <c r="D7" s="130"/>
      <c r="E7" s="130">
        <f>E5+E6</f>
        <v>61681.178964000006</v>
      </c>
      <c r="F7" s="130"/>
      <c r="G7" s="130"/>
      <c r="I7" s="47"/>
      <c r="J7" s="5"/>
    </row>
    <row r="8" spans="1:17" ht="53.25" customHeight="1" x14ac:dyDescent="0.35">
      <c r="A8" s="44" t="s">
        <v>134</v>
      </c>
      <c r="B8" s="49" t="s">
        <v>63</v>
      </c>
      <c r="C8" s="119">
        <f>C7</f>
        <v>61681.178964000006</v>
      </c>
      <c r="D8" s="120"/>
      <c r="E8" s="119">
        <f>E7</f>
        <v>61681.178964000006</v>
      </c>
      <c r="F8" s="121"/>
      <c r="G8" s="120"/>
      <c r="I8" s="47"/>
      <c r="J8" s="5"/>
    </row>
    <row r="9" spans="1:17" ht="69" customHeight="1" x14ac:dyDescent="0.35">
      <c r="A9" s="44" t="s">
        <v>138</v>
      </c>
      <c r="B9" s="46" t="s">
        <v>139</v>
      </c>
      <c r="C9" s="119"/>
      <c r="D9" s="121"/>
      <c r="E9" s="119">
        <v>30891</v>
      </c>
      <c r="F9" s="121"/>
      <c r="G9" s="120"/>
      <c r="H9" s="6"/>
      <c r="I9" s="6"/>
      <c r="J9" s="29"/>
    </row>
    <row r="10" spans="1:17" ht="53.25" customHeight="1" x14ac:dyDescent="0.35">
      <c r="A10" s="44" t="s">
        <v>135</v>
      </c>
      <c r="B10" s="46" t="s">
        <v>133</v>
      </c>
      <c r="C10" s="119"/>
      <c r="D10" s="121"/>
      <c r="E10" s="119">
        <f>E9-E8</f>
        <v>-30790.178964000006</v>
      </c>
      <c r="F10" s="121"/>
      <c r="G10" s="120"/>
      <c r="H10" s="6"/>
      <c r="I10" s="6"/>
      <c r="J10" s="29"/>
    </row>
    <row r="11" spans="1:17" ht="84" customHeight="1" x14ac:dyDescent="0.35">
      <c r="A11" s="44" t="s">
        <v>132</v>
      </c>
      <c r="B11" s="46" t="s">
        <v>62</v>
      </c>
      <c r="C11" s="131"/>
      <c r="D11" s="132"/>
      <c r="E11" s="119"/>
      <c r="F11" s="121"/>
      <c r="G11" s="120"/>
      <c r="H11" s="6"/>
      <c r="I11" s="6"/>
      <c r="J11" s="32"/>
      <c r="K11" s="32"/>
    </row>
    <row r="12" spans="1:17" ht="17.5" x14ac:dyDescent="0.35">
      <c r="A12" s="44" t="s">
        <v>57</v>
      </c>
      <c r="B12" s="46" t="s">
        <v>140</v>
      </c>
      <c r="C12" s="131"/>
      <c r="D12" s="132"/>
      <c r="E12" s="119"/>
      <c r="F12" s="121"/>
      <c r="G12" s="120"/>
      <c r="H12" s="6"/>
      <c r="I12" s="6"/>
    </row>
    <row r="13" spans="1:17" x14ac:dyDescent="0.35">
      <c r="A13" s="44" t="s">
        <v>141</v>
      </c>
      <c r="B13" s="46" t="s">
        <v>156</v>
      </c>
      <c r="C13" s="131"/>
      <c r="D13" s="132"/>
      <c r="E13" s="133"/>
      <c r="F13" s="134"/>
      <c r="G13" s="135"/>
      <c r="H13" s="6"/>
      <c r="I13" s="6"/>
    </row>
    <row r="14" spans="1:17" x14ac:dyDescent="0.35">
      <c r="A14" s="44" t="s">
        <v>142</v>
      </c>
      <c r="B14" s="46" t="s">
        <v>143</v>
      </c>
      <c r="C14" s="131"/>
      <c r="D14" s="132"/>
      <c r="E14" s="133"/>
      <c r="F14" s="134"/>
      <c r="G14" s="135"/>
      <c r="H14" s="6"/>
      <c r="I14" s="6"/>
    </row>
    <row r="15" spans="1:17" x14ac:dyDescent="0.35">
      <c r="A15" s="44" t="s">
        <v>144</v>
      </c>
      <c r="B15" s="46" t="s">
        <v>156</v>
      </c>
      <c r="C15" s="131"/>
      <c r="D15" s="132"/>
      <c r="E15" s="133"/>
      <c r="F15" s="136"/>
      <c r="G15" s="137"/>
      <c r="H15" s="6"/>
      <c r="I15" s="6"/>
    </row>
    <row r="16" spans="1:17" ht="17.5" x14ac:dyDescent="0.35">
      <c r="A16" s="44" t="s">
        <v>58</v>
      </c>
      <c r="B16" s="46" t="s">
        <v>117</v>
      </c>
      <c r="C16" s="131"/>
      <c r="D16" s="132"/>
      <c r="E16" s="140"/>
      <c r="F16" s="141"/>
      <c r="G16" s="142"/>
      <c r="H16" s="23"/>
      <c r="I16" s="25"/>
    </row>
    <row r="17" spans="1:8" x14ac:dyDescent="0.35">
      <c r="A17" s="44"/>
      <c r="B17" s="46"/>
      <c r="C17" s="131"/>
      <c r="D17" s="132"/>
      <c r="E17" s="140"/>
      <c r="F17" s="141"/>
      <c r="G17" s="142"/>
    </row>
    <row r="18" spans="1:8" ht="16" x14ac:dyDescent="0.35">
      <c r="A18" s="138" t="s">
        <v>121</v>
      </c>
      <c r="B18" s="138"/>
      <c r="C18" s="138"/>
      <c r="D18" s="138"/>
      <c r="E18" s="138"/>
      <c r="F18" s="138"/>
      <c r="G18" s="138"/>
    </row>
    <row r="19" spans="1:8" ht="36" customHeight="1" x14ac:dyDescent="0.35">
      <c r="A19" s="139" t="s">
        <v>118</v>
      </c>
      <c r="B19" s="139"/>
      <c r="C19" s="139"/>
      <c r="D19" s="139"/>
      <c r="E19" s="139"/>
      <c r="F19" s="139"/>
      <c r="G19" s="139"/>
    </row>
    <row r="20" spans="1:8" ht="31.5" customHeight="1" x14ac:dyDescent="0.35">
      <c r="A20" s="139" t="s">
        <v>119</v>
      </c>
      <c r="B20" s="139"/>
      <c r="C20" s="139"/>
      <c r="D20" s="139"/>
      <c r="E20" s="139"/>
      <c r="F20" s="139"/>
      <c r="G20" s="139"/>
      <c r="H20" s="47" t="s">
        <v>56</v>
      </c>
    </row>
    <row r="21" spans="1:8" ht="69.75" customHeight="1" x14ac:dyDescent="0.35">
      <c r="A21" s="139" t="s">
        <v>120</v>
      </c>
      <c r="B21" s="139"/>
      <c r="C21" s="139"/>
      <c r="D21" s="139"/>
      <c r="E21" s="139"/>
      <c r="F21" s="139"/>
      <c r="G21" s="139"/>
    </row>
    <row r="22" spans="1:8" ht="18.75" customHeight="1" x14ac:dyDescent="0.35">
      <c r="A22" s="104"/>
      <c r="B22" s="104"/>
      <c r="C22" s="104"/>
      <c r="D22" s="104"/>
      <c r="E22" s="104"/>
      <c r="F22" s="104"/>
      <c r="G22" s="104"/>
    </row>
    <row r="23" spans="1:8" ht="41.25" customHeight="1" x14ac:dyDescent="0.35">
      <c r="A23" s="104"/>
      <c r="B23" s="104"/>
      <c r="C23" s="104"/>
      <c r="D23" s="104"/>
      <c r="E23" s="104"/>
      <c r="F23" s="104"/>
      <c r="G23" s="104"/>
    </row>
    <row r="24" spans="1:8" ht="38.25" customHeight="1" x14ac:dyDescent="0.35">
      <c r="A24" s="104"/>
      <c r="B24" s="104"/>
      <c r="C24" s="104"/>
      <c r="D24" s="104"/>
      <c r="E24" s="104"/>
      <c r="F24" s="104"/>
      <c r="G24" s="104"/>
      <c r="H24"/>
    </row>
    <row r="25" spans="1:8" ht="18.75" customHeight="1" x14ac:dyDescent="0.35">
      <c r="A25" s="105"/>
      <c r="B25" s="105"/>
      <c r="C25" s="105"/>
      <c r="D25" s="105"/>
      <c r="E25" s="105"/>
      <c r="F25" s="105"/>
      <c r="G25" s="105"/>
    </row>
    <row r="26" spans="1:8" ht="217.5" customHeight="1" x14ac:dyDescent="0.35">
      <c r="A26" s="100"/>
      <c r="B26" s="103"/>
      <c r="C26" s="103"/>
      <c r="D26" s="103"/>
      <c r="E26" s="103"/>
      <c r="F26" s="103"/>
      <c r="G26" s="103"/>
    </row>
    <row r="27" spans="1:8" ht="53.25" customHeight="1" x14ac:dyDescent="0.35">
      <c r="A27" s="100"/>
      <c r="B27" s="101"/>
      <c r="C27" s="101"/>
      <c r="D27" s="101"/>
      <c r="E27" s="101"/>
      <c r="F27" s="101"/>
      <c r="G27" s="101"/>
    </row>
    <row r="28" spans="1:8" x14ac:dyDescent="0.35">
      <c r="A28" s="102"/>
      <c r="B28" s="102"/>
      <c r="C28" s="102"/>
      <c r="D28" s="102"/>
      <c r="E28" s="102"/>
      <c r="F28" s="102"/>
      <c r="G28" s="102"/>
    </row>
    <row r="29" spans="1:8" x14ac:dyDescent="0.35">
      <c r="B29"/>
    </row>
    <row r="33" spans="2:2" x14ac:dyDescent="0.35">
      <c r="B33"/>
    </row>
  </sheetData>
  <mergeCells count="42">
    <mergeCell ref="C16:D16"/>
    <mergeCell ref="E16:G16"/>
    <mergeCell ref="C17:D17"/>
    <mergeCell ref="E17:G17"/>
    <mergeCell ref="A27:G27"/>
    <mergeCell ref="A28:G28"/>
    <mergeCell ref="A18:G18"/>
    <mergeCell ref="A19:G19"/>
    <mergeCell ref="A20:G20"/>
    <mergeCell ref="A21:G21"/>
    <mergeCell ref="A22:G22"/>
    <mergeCell ref="A23:G23"/>
    <mergeCell ref="A24:G24"/>
    <mergeCell ref="A25:G25"/>
    <mergeCell ref="A26:G26"/>
    <mergeCell ref="C12:D12"/>
    <mergeCell ref="E12:G12"/>
    <mergeCell ref="C13:D13"/>
    <mergeCell ref="E13:G13"/>
    <mergeCell ref="C15:D15"/>
    <mergeCell ref="C14:D14"/>
    <mergeCell ref="E14:G14"/>
    <mergeCell ref="E15:G15"/>
    <mergeCell ref="C10:D10"/>
    <mergeCell ref="E10:G10"/>
    <mergeCell ref="C11:D11"/>
    <mergeCell ref="E11:G11"/>
    <mergeCell ref="C9:D9"/>
    <mergeCell ref="E9:G9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Афоничев Александр Николаевич</cp:lastModifiedBy>
  <cp:lastPrinted>2016-06-09T08:22:50Z</cp:lastPrinted>
  <dcterms:created xsi:type="dcterms:W3CDTF">2009-07-27T10:10:26Z</dcterms:created>
  <dcterms:modified xsi:type="dcterms:W3CDTF">2025-04-29T10:52:20Z</dcterms:modified>
</cp:coreProperties>
</file>