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8_{0EF5D47D-23CA-4249-AC43-8CA204A5461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5" sheetId="4" r:id="rId1"/>
  </sheets>
  <calcPr calcId="191029" refMode="R1C1"/>
</workbook>
</file>

<file path=xl/calcChain.xml><?xml version="1.0" encoding="utf-8"?>
<calcChain xmlns="http://schemas.openxmlformats.org/spreadsheetml/2006/main">
  <c r="J64" i="4" l="1"/>
  <c r="J63" i="4" l="1"/>
  <c r="I73" i="4" l="1"/>
  <c r="K63" i="4" l="1"/>
  <c r="K73" i="4" s="1"/>
  <c r="J73" i="4" l="1"/>
  <c r="H73" i="4"/>
  <c r="F73" i="4"/>
  <c r="E73" i="4"/>
  <c r="H13" i="4" l="1"/>
</calcChain>
</file>

<file path=xl/sharedStrings.xml><?xml version="1.0" encoding="utf-8"?>
<sst xmlns="http://schemas.openxmlformats.org/spreadsheetml/2006/main" count="136" uniqueCount="128">
  <si>
    <t>Приложение к форме № 1</t>
  </si>
  <si>
    <t>Расчет количественных показателей инвестиционных программ сетевых организаций</t>
  </si>
  <si>
    <t>Общество с ограниченной ответственностью "Энергии Технологии"</t>
  </si>
  <si>
    <t>полное наименование субъекта электроэнергетики</t>
  </si>
  <si>
    <t>Расчет показателя Увеличение мощности трансформаторов(МВА) в рамках осуществления технологического присоединения</t>
  </si>
  <si>
    <t>Расчет показателя Увеличение протяженности кабельных линеий (км) в рамках осуществления технологического присоединения</t>
  </si>
  <si>
    <t>Расчет показателя Увеличение протяженности кабельных линий (км), не связанного с осуществлением технологического присоединения</t>
  </si>
  <si>
    <t>Проектная мощность силовых трансформаторов с привязкой к трансформаторным подстанциям</t>
  </si>
  <si>
    <t>Проектная протяженность кабельных линий с привязкой к трансформаторным подстанциям</t>
  </si>
  <si>
    <t>3</t>
  </si>
  <si>
    <t>4</t>
  </si>
  <si>
    <t>5</t>
  </si>
  <si>
    <t>6</t>
  </si>
  <si>
    <t>7</t>
  </si>
  <si>
    <t>8</t>
  </si>
  <si>
    <t>Итого, МВА</t>
  </si>
  <si>
    <t xml:space="preserve">Строительство РП и 2 ПКЛ напряжением 20 Кв в целях технологического присоединения по адресу г. Москва, пос. Рязановское, с. Остафьево </t>
  </si>
  <si>
    <t>Наименование инвестиционного проекта</t>
  </si>
  <si>
    <t xml:space="preserve">Строительство 1 ТП 20/0,4 кВ ( 2х1000 кВА) и 2 ТП 20/0,4 кВ (2х1600),  общей мощностью 8,4 МВА, прокладка 2РКЛ 20 кВ от РП "АО ОЭК" с заходом в новые ТП1-ТП3;
по адресу: г. Москва, Софийская набережная, вл. 18/8 стр. 1; вл. 20 стр. 1; вл. 24/2 стр. 1, 2 часть стр. 5; Болотная площадь, вл. 2/4, стр. 1;  вл. 6-8; л. 4, стр. 1; вл. 10, стр. 16,17.   </t>
  </si>
  <si>
    <t>КЛ 20 кВ РП -ТП-1</t>
  </si>
  <si>
    <t>КЛ 20 кВ ТП1-ТП-2-ТП-3</t>
  </si>
  <si>
    <t>КЛ 20 кВ ТП-3 -РП</t>
  </si>
  <si>
    <t>ТП-1 2х1000</t>
  </si>
  <si>
    <t>ТП-2 2х1600</t>
  </si>
  <si>
    <t>ТП-3 2х1600</t>
  </si>
  <si>
    <t>Строительство новой ТП 20/0,4 кВ (2х2000) и 2КЛ-20 кВ 
по адресу: г. Москва, Краснопресненская набережная, вл.14, стр.1</t>
  </si>
  <si>
    <t>Строительство РТП (2х1000)кВа, 5ТП (2х1000)кВа, 2ТП (2х1600)кВа, общей мощностью 18,4 МВА. Прокладка 2ПКЛ-10 кВ от ПС "Щедрино" до РТП-1, 2РКЛ-10 кВ от РТП1 до ТП4, 4РКЛ-10 кВ от РТП1 до ТП1,2, 2РКЛ-10 кВ от ТП1 до ТП2, 2РКЛ-10 кВ от ТП4 до ТП6, 2РКЛ-10 кВ от ТП6 до ТП7, 2РКЛ-10 кВ от РТП1 до ТП7, 4РКЛ-10 кВ от ТП3 до КЛ 10 кВ направлением РТП-1 - ТП4, 4РКЛ-10 кВ от ТП5 до КЛ 10 кВ направлением РТП-1 - ТП7 по адресу: г.Москва, район Северный, микрорайон 2</t>
  </si>
  <si>
    <t>ТП-3 2х1000</t>
  </si>
  <si>
    <t>4РКЛ-10 кВ от ТП3 до КЛ 10 кВ направлением РТП-1 - ТП4</t>
  </si>
  <si>
    <t>ТП-5 2х1000</t>
  </si>
  <si>
    <t>4РКЛ-10 кВ от ТП5 до КЛ 10 кВ направлением РТП-1 - ТП7</t>
  </si>
  <si>
    <t>РТП 12х2000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</si>
  <si>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</si>
  <si>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КЛ 0,4 кВ РТП-2 - ВРУ 0,4 кВ (школа)</t>
  </si>
  <si>
    <t>Строительство 2 ТП  по схеме 4БКТП 20/0,4 кВ с трансформаторами 4х1600, 4х1250 кВА; Строительство 2КЛ 3х(1х240) 20 кВ от РП 4-12 до РП 4-12 с заходом в ТП (1-4), в целях ввода дополнительной мощности 5,7 МВА для технологического присоединения объектов потребителей, по адресу: г. Москва, Автомобильный пр.,вл.4 (объект ТП)</t>
  </si>
  <si>
    <t>ТП1-2 - 4х1250</t>
  </si>
  <si>
    <t>2КЛ 20 кВ РП4-12 -ТП-1</t>
  </si>
  <si>
    <t>ТП3-4 - 4х1600</t>
  </si>
  <si>
    <t>2КЛ 20 кВ РП4-12 -ТП-2</t>
  </si>
  <si>
    <t xml:space="preserve">Прокладка 2КЛ-10 кВ от РТП 60423 до границы участка Заявителя по адресу: г. Москва, Дмитровское шоссе, вл. 71, корп. 3 </t>
  </si>
  <si>
    <t>2КЛ-10кВ от РТП 60423 до границы участка Заявителя</t>
  </si>
  <si>
    <t>Строительство ТП-1-8 20/0,4 кВ (2х1600 кВА), прокладка 2РКЛ 3х(1х240) 20кВ: от РП 7-11 до РП 7-13 ОЭК с заходом в  ТП-1-8  по адресу: г. Москва, оптово-продовольственный центр "Фуд-Сити" п. Сосенское, район д. Мамыри</t>
  </si>
  <si>
    <t>КЛ 20кВ РП 7-13 направлением ТП-1</t>
  </si>
  <si>
    <t>КЛ 20кВ РП 7-13 направлением ТП-8</t>
  </si>
  <si>
    <t>2 ПКЛ 20 кВ ТПП72303- РП60211 (Р)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</si>
  <si>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</si>
  <si>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 xml:space="preserve">Строительство 2-х ПКЛ-20кВ от ТЭС ММДЦ-2 "Международная" до РП "Беговая" </t>
  </si>
  <si>
    <t>2ПКЛ 20кВ от ТЭС ММДЦ-2 "Международная" до РП 60210</t>
  </si>
  <si>
    <t>РП 20кВ</t>
  </si>
  <si>
    <t>Строительство  ТП 10/0,4 кВ (2х630)  и прокладка 4КЛ-10 кВ от врезки в КЛ 10кВ СП28267-СП60411 до новой ТП по адресу: г. Москва, Новоясеневский пр-т, вл.1-В стр.1</t>
  </si>
  <si>
    <t>ТП 10кВ 2х630</t>
  </si>
  <si>
    <t>4КЛ от врезки в КЛ 10кВ СП28267-СП60411 до новой ТП</t>
  </si>
  <si>
    <t>9</t>
  </si>
  <si>
    <t>Итого, км</t>
  </si>
  <si>
    <t>10</t>
  </si>
  <si>
    <t>РП 60210</t>
  </si>
  <si>
    <t>План</t>
  </si>
  <si>
    <t>Предложение по корректировке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</si>
  <si>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</si>
  <si>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2КЛ 20 кВ СП71042 – ТП12</t>
  </si>
  <si>
    <t xml:space="preserve"> 2КЛ 20 кВ СП 71042 – ТП 13</t>
  </si>
  <si>
    <t xml:space="preserve"> 2КЛ 20 кВ РП 4-18 – ТП 15</t>
  </si>
  <si>
    <t xml:space="preserve"> 2КЛ 20 кВ РП 4-18 – ТП 4</t>
  </si>
  <si>
    <t xml:space="preserve"> 2КЛ 20 кВ РП 4-18 – ТП 6</t>
  </si>
  <si>
    <t xml:space="preserve">  2КЛ 20 кВ РП 4-18 – ТП 5 </t>
  </si>
  <si>
    <t xml:space="preserve"> 2КЛ 20 кВ СП 71043 – ТП 18</t>
  </si>
  <si>
    <t xml:space="preserve"> 2КЛ 20 кВ СП 71043 – ТП 8</t>
  </si>
  <si>
    <t>ПКЛ 10 кВ от ПС "Магистральная" до сооружаемой РТП</t>
  </si>
  <si>
    <t>ПКЛ 10 кВ от ПС "Магистральная" до сооружаемой РТП (от границы участка)</t>
  </si>
  <si>
    <t>ТП 2х2000</t>
  </si>
  <si>
    <t>Строительство РТП 12х2000 и 2х2 ПКЛ напряжением 10 кВ в целях осуществления технологического присоединения по адресу Краснопресненская наб, вл. 14, стр.1</t>
  </si>
  <si>
    <t>Строительство КЛ-0,4кВ для электроснабжения энергопринимающих устройств детского общеообразовательного учреждения, по адресу: г. Москва, ул. Старокрымская, вл. 13</t>
  </si>
  <si>
    <t>2КЛ-0,4кВ от ТП 60724 - ВРУ ДОУ</t>
  </si>
  <si>
    <t xml:space="preserve"> 2КЛ-10кВ ПС "Магистральная"(от соединительной муфты (РТП т.А)) - КТПН (Мантулинская)А,Б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</si>
  <si>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</si>
  <si>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2КЛ-10кВ от ТП 60777А,Б – ТП 60729  луч. А,Б (до соед.муфты)</t>
  </si>
  <si>
    <t xml:space="preserve">2КЛ-10кВ РТП 60423 с.1, с.2 – ТП 60777 луч. А,Б </t>
  </si>
  <si>
    <t xml:space="preserve">2КЛ-0,4кВ ТП 60760 А,Б - ВРУ-1 (ДОУ) </t>
  </si>
  <si>
    <t>ТП3-10кВ (2х1000)</t>
  </si>
  <si>
    <t xml:space="preserve">Строительство 2КЛ-10 кВ от места врезки в КЛ-10 кВ направлением ПС 220 кВ Магистральная – КТП-5 с установкой двух соединительных муфт до КТП 10/0,4 кВ по адресу: г. Москва, ул. Мантулинская, владение 5 </t>
  </si>
  <si>
    <t>2 КЛ-20 кВ от РП 60206 до новой ТП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</si>
  <si>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набережная, земельный участок 14/15</t>
  </si>
  <si>
    <t>ТП-1 (2х2000)</t>
  </si>
  <si>
    <t>ТП-2 (2х2000)</t>
  </si>
  <si>
    <t>ТП-3 (2х2000)</t>
  </si>
  <si>
    <t>2КЛ-20кВ от СП 60002 с.1 - ТП-1 луч А,Б</t>
  </si>
  <si>
    <t>2КЛ-20кВ от ТП-1 луч А,Б - ТП-2 луч А,Б</t>
  </si>
  <si>
    <t>2КЛ-20кВ от ТП-2 луч А,Б - ТП-3 луч А,Б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</si>
  <si>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</si>
  <si>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ТП (4х1600)</t>
  </si>
  <si>
    <t>2КЛ-20кВ от ТП 61640 луч А,Б (от соед.муфты) – ТП-20/0,4 кВ луч А,Б</t>
  </si>
  <si>
    <t>8КЛ-0,4кВ ТП 60777 А,Б - ВРУ-1, ВРУ-2 (Административно-деловое здание)</t>
  </si>
  <si>
    <t>2КЛ-0,4кВ РТП 60423 с.1,с.2 - ВРУ-3 (Административно-деловое здание)</t>
  </si>
  <si>
    <t>Строительство 2-х КЛ 20 кВ от СП60004 уч.11 до СП60006 уч.15 
по адресу: г.Москва, Краснопресненская наб. ММДЦ «Москва-Сити»</t>
  </si>
  <si>
    <t>2КЛ-0,4кВ от ТП60760 луч А,Б - ВРУ-1 (ДОО)</t>
  </si>
  <si>
    <t>2КЛ 20кВ от СП60004 до СП60006 с.1, 2</t>
  </si>
  <si>
    <t>2КЛ-20кВ от СП 60001 с.1, 2 - ТП-3 луч А,Б</t>
  </si>
  <si>
    <t>N_0801_029</t>
  </si>
  <si>
    <t>N_0801_030</t>
  </si>
  <si>
    <t>О_0801_032</t>
  </si>
  <si>
    <t>M_0801_025</t>
  </si>
  <si>
    <t>Идентификатор инвестиционного проекта</t>
  </si>
  <si>
    <t>G_0802_002</t>
  </si>
  <si>
    <t>G_0804_002</t>
  </si>
  <si>
    <t>О_0804_004</t>
  </si>
  <si>
    <t>O_0804_006</t>
  </si>
  <si>
    <t>ПИР</t>
  </si>
  <si>
    <t>Строительство 2КЛ-10кВ от ТП 28274 до СП 60401  для присоединения резервного источника питания - исключение перерыва электроснаюжения ЖК «Юрлово» по адресу: г. Москва, Юрловский проезд, 14
по адресу: г. Москва, Юрловский проезд, 14</t>
  </si>
  <si>
    <t>O_0804_003</t>
  </si>
  <si>
    <t>O_0804_007</t>
  </si>
  <si>
    <t>O_0804_008</t>
  </si>
  <si>
    <t>Строительство 2КЛ-10кВ от РТП 60409 до РТП 60423  для присоединения резервного источника питания - исключение перерыва электроснабжения  жилых комплексов по адресу: г. Москва, Дмитровское ш., вл.107</t>
  </si>
  <si>
    <t xml:space="preserve">Строительство 2КЛ-10кВ от ТП 27616 до РТП 27044  для присоединения резервного источника питания - исключение перерыва электроснабжения ЖК «Нахимово» по адресу: г. Москва, ул. Болотниковская, д.36 </t>
  </si>
  <si>
    <t>Строительство 2КЛ-20кВ от СП60008 уч.15 ММДЦ "Москва-Сити" до ТП-20/0,4 кВ по адресу: г.Москва, ул.Мантулинская, вл.5</t>
  </si>
  <si>
    <t>Год раскрытия информации: 2025 год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</si>
  <si>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</si>
  <si>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</si>
  <si>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</si>
  <si>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</si>
  <si>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ТП (2х1600)</t>
  </si>
  <si>
    <t>2КЛ 20кВ от ТП 61514 - ТП-1</t>
  </si>
  <si>
    <t>2КЛ 20кВ от ТП 61515 - ТП-2</t>
  </si>
  <si>
    <t>2КЛ 20кВ от ТП-1 - ТП-2</t>
  </si>
  <si>
    <t>ТП-1 (2х2500)</t>
  </si>
  <si>
    <t>2 КЛ от ТП 20/0,4кВ - ТП-1</t>
  </si>
  <si>
    <t>2КЛ 20кВ от СП60008 до ТП-20/0,4</t>
  </si>
  <si>
    <t>6КЛ-0,4кВ от ТП60777 луч А,Б - ВРУ-1 (ООШ)</t>
  </si>
  <si>
    <t xml:space="preserve">Строительство 6КЛ-0,4кВ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</si>
</sst>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"/>
    <numFmt numFmtId="167" formatCode="0.000"/>
    <numFmt numFmtId="168" formatCode="#,##0_ ;\-#,##0\ "/>
    <numFmt numFmtId="169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name val="Arial"/>
      <family val="2"/>
      <charset val="204"/>
    </font>
    <font>
      <sz val="10"/>
      <name val="Arial Cyr"/>
    </font>
    <font>
      <sz val="10"/>
      <name val="Arial Cyr"/>
      <family val="2"/>
      <charset val="204"/>
    </font>
    <font>
      <sz val="8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01">
    <xf numFmtId="0" fontId="0" fillId="0" borderId="0"/>
    <xf numFmtId="0" fontId="1" fillId="0" borderId="0"/>
    <xf numFmtId="0" fontId="2" fillId="0" borderId="0"/>
    <xf numFmtId="0" fontId="10" fillId="0" borderId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0" fillId="0" borderId="0"/>
    <xf numFmtId="165" fontId="12" fillId="0" borderId="0" applyFont="0" applyFill="0" applyBorder="0" applyAlignment="0" applyProtection="0"/>
    <xf numFmtId="0" fontId="14" fillId="0" borderId="1">
      <alignment horizontal="center" vertical="top"/>
    </xf>
    <xf numFmtId="0" fontId="14" fillId="0" borderId="1">
      <alignment horizontal="center" vertical="top"/>
    </xf>
    <xf numFmtId="0" fontId="10" fillId="0" borderId="0">
      <alignment vertical="top"/>
    </xf>
    <xf numFmtId="0" fontId="14" fillId="0" borderId="1">
      <alignment horizontal="center" vertical="top"/>
    </xf>
    <xf numFmtId="0" fontId="14" fillId="0" borderId="1">
      <alignment horizontal="center"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>
      <alignment horizontal="right" vertical="top" wrapText="1"/>
    </xf>
    <xf numFmtId="0" fontId="13" fillId="0" borderId="0">
      <alignment horizontal="right" vertical="top" wrapText="1"/>
    </xf>
    <xf numFmtId="2" fontId="14" fillId="0" borderId="0">
      <alignment horizontal="right" vertical="top"/>
    </xf>
    <xf numFmtId="2" fontId="14" fillId="0" borderId="0">
      <alignment horizontal="right"/>
    </xf>
    <xf numFmtId="0" fontId="10" fillId="0" borderId="0"/>
    <xf numFmtId="2" fontId="14" fillId="0" borderId="0">
      <alignment horizontal="right" vertical="top"/>
    </xf>
    <xf numFmtId="0" fontId="10" fillId="0" borderId="0"/>
    <xf numFmtId="0" fontId="13" fillId="0" borderId="0"/>
    <xf numFmtId="2" fontId="14" fillId="0" borderId="0">
      <alignment horizontal="right" vertical="top"/>
    </xf>
    <xf numFmtId="2" fontId="14" fillId="0" borderId="0">
      <alignment horizontal="right" vertical="top"/>
    </xf>
    <xf numFmtId="0" fontId="10" fillId="0" borderId="0"/>
    <xf numFmtId="2" fontId="14" fillId="0" borderId="0">
      <alignment horizontal="right" vertical="top"/>
    </xf>
    <xf numFmtId="0" fontId="10" fillId="0" borderId="0"/>
    <xf numFmtId="0" fontId="13" fillId="0" borderId="0"/>
    <xf numFmtId="0" fontId="14" fillId="0" borderId="1">
      <alignment horizontal="center" vertical="center" wrapText="1"/>
    </xf>
    <xf numFmtId="0" fontId="14" fillId="0" borderId="0">
      <alignment horizontal="center" vertical="center"/>
    </xf>
    <xf numFmtId="0" fontId="10" fillId="0" borderId="0">
      <alignment vertical="top"/>
    </xf>
    <xf numFmtId="0" fontId="14" fillId="0" borderId="1">
      <alignment horizontal="center" vertical="top"/>
    </xf>
    <xf numFmtId="0" fontId="14" fillId="0" borderId="1">
      <alignment horizontal="center" vertical="center"/>
    </xf>
    <xf numFmtId="0" fontId="11" fillId="0" borderId="0"/>
    <xf numFmtId="0" fontId="15" fillId="0" borderId="0"/>
    <xf numFmtId="0" fontId="11" fillId="0" borderId="0"/>
    <xf numFmtId="0" fontId="16" fillId="0" borderId="0"/>
    <xf numFmtId="0" fontId="9" fillId="0" borderId="0"/>
    <xf numFmtId="0" fontId="9" fillId="0" borderId="0"/>
    <xf numFmtId="0" fontId="14" fillId="0" borderId="0">
      <alignment vertical="top"/>
    </xf>
    <xf numFmtId="0" fontId="1" fillId="0" borderId="0"/>
    <xf numFmtId="0" fontId="17" fillId="0" borderId="0"/>
    <xf numFmtId="0" fontId="13" fillId="0" borderId="0"/>
    <xf numFmtId="0" fontId="13" fillId="0" borderId="1">
      <alignment horizontal="center" wrapText="1"/>
    </xf>
    <xf numFmtId="0" fontId="14" fillId="0" borderId="1">
      <alignment horizontal="center" vertical="center"/>
    </xf>
    <xf numFmtId="0" fontId="13" fillId="0" borderId="1">
      <alignment horizontal="center" wrapText="1"/>
    </xf>
    <xf numFmtId="0" fontId="10" fillId="0" borderId="0"/>
    <xf numFmtId="0" fontId="14" fillId="0" borderId="0">
      <alignment horizontal="center" vertical="top"/>
    </xf>
    <xf numFmtId="0" fontId="13" fillId="0" borderId="0">
      <alignment horizontal="center"/>
    </xf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4" fillId="0" borderId="0">
      <alignment horizontal="center" vertical="top"/>
    </xf>
    <xf numFmtId="0" fontId="13" fillId="0" borderId="0">
      <alignment horizontal="left" vertical="top"/>
    </xf>
    <xf numFmtId="0" fontId="13" fillId="0" borderId="0"/>
    <xf numFmtId="164" fontId="9" fillId="0" borderId="0" applyFont="0" applyFill="0" applyBorder="0" applyAlignment="0" applyProtection="0"/>
    <xf numFmtId="0" fontId="9" fillId="0" borderId="0"/>
    <xf numFmtId="0" fontId="10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19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7" borderId="8" applyNumberFormat="0" applyAlignment="0" applyProtection="0"/>
    <xf numFmtId="0" fontId="23" fillId="20" borderId="9" applyNumberFormat="0" applyAlignment="0" applyProtection="0"/>
    <xf numFmtId="0" fontId="24" fillId="20" borderId="8" applyNumberFormat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1" borderId="14" applyNumberFormat="0" applyAlignment="0" applyProtection="0"/>
    <xf numFmtId="0" fontId="30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1" fillId="0" borderId="0"/>
    <xf numFmtId="0" fontId="2" fillId="0" borderId="0"/>
    <xf numFmtId="0" fontId="11" fillId="0" borderId="0"/>
    <xf numFmtId="0" fontId="1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32" fillId="3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23" borderId="15" applyNumberFormat="0" applyFont="0" applyAlignment="0" applyProtection="0"/>
    <xf numFmtId="0" fontId="34" fillId="0" borderId="16" applyNumberFormat="0" applyFill="0" applyAlignment="0" applyProtection="0"/>
    <xf numFmtId="0" fontId="35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36" fillId="4" borderId="0" applyNumberFormat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/>
    <xf numFmtId="0" fontId="5" fillId="0" borderId="0" xfId="2" applyFont="1"/>
    <xf numFmtId="49" fontId="3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/>
    </xf>
    <xf numFmtId="49" fontId="8" fillId="0" borderId="1" xfId="1" applyNumberFormat="1" applyFont="1" applyBorder="1" applyAlignment="1">
      <alignment horizontal="center" vertical="center"/>
    </xf>
    <xf numFmtId="0" fontId="8" fillId="0" borderId="1" xfId="1" applyFont="1" applyBorder="1"/>
    <xf numFmtId="0" fontId="8" fillId="0" borderId="5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8" fillId="0" borderId="6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8" fillId="0" borderId="3" xfId="1" applyFont="1" applyBorder="1"/>
    <xf numFmtId="2" fontId="8" fillId="0" borderId="1" xfId="1" applyNumberFormat="1" applyFont="1" applyBorder="1" applyAlignment="1">
      <alignment horizontal="center"/>
    </xf>
    <xf numFmtId="0" fontId="8" fillId="0" borderId="4" xfId="1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horizontal="center" vertical="center"/>
    </xf>
    <xf numFmtId="164" fontId="0" fillId="0" borderId="0" xfId="69" applyFont="1" applyFill="1"/>
    <xf numFmtId="164" fontId="0" fillId="0" borderId="0" xfId="0" applyNumberFormat="1"/>
    <xf numFmtId="2" fontId="8" fillId="0" borderId="4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2" fontId="8" fillId="0" borderId="4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0" fontId="2" fillId="0" borderId="1" xfId="71" applyFont="1" applyBorder="1" applyAlignment="1">
      <alignment horizontal="center" vertical="top"/>
    </xf>
    <xf numFmtId="0" fontId="8" fillId="0" borderId="1" xfId="1" applyFont="1" applyBorder="1" applyAlignment="1">
      <alignment vertical="center"/>
    </xf>
    <xf numFmtId="2" fontId="8" fillId="24" borderId="1" xfId="1" applyNumberFormat="1" applyFont="1" applyFill="1" applyBorder="1" applyAlignment="1">
      <alignment horizontal="center" vertical="center"/>
    </xf>
    <xf numFmtId="0" fontId="2" fillId="0" borderId="1" xfId="71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center"/>
    </xf>
    <xf numFmtId="2" fontId="8" fillId="0" borderId="4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</cellXfs>
  <cellStyles count="201">
    <cellStyle name="20% - Акцент1 2" xfId="107" xr:uid="{3B45C032-D862-4E07-9F0F-449D2DCC876F}"/>
    <cellStyle name="20% - Акцент2 2" xfId="108" xr:uid="{CA7FF725-646F-4917-B727-85D8EB415875}"/>
    <cellStyle name="20% - Акцент3 2" xfId="109" xr:uid="{1CDB6E1C-5D5D-47B5-B1E2-6E72A8277D05}"/>
    <cellStyle name="20% - Акцент4 2" xfId="110" xr:uid="{6B4844A3-B3D5-418B-9FCF-5079F9FF95A8}"/>
    <cellStyle name="20% - Акцент5 2" xfId="111" xr:uid="{01714B86-8166-43F8-B733-98DB7CC6C223}"/>
    <cellStyle name="20% - Акцент6 2" xfId="112" xr:uid="{FBBEEFF2-00B4-437C-AA21-45E98AE85370}"/>
    <cellStyle name="40% - Акцент1 2" xfId="113" xr:uid="{C3497C00-0B0D-4EFC-8FA3-2AE66FF7AA59}"/>
    <cellStyle name="40% - Акцент2 2" xfId="114" xr:uid="{C67C9FF9-9D71-4002-8870-7F768D39E443}"/>
    <cellStyle name="40% - Акцент3 2" xfId="115" xr:uid="{032A52E6-7B9F-43EF-B1C6-6726A406BD07}"/>
    <cellStyle name="40% - Акцент4 2" xfId="116" xr:uid="{C3D8336C-8A7E-4BC1-8854-2166F6BC04FD}"/>
    <cellStyle name="40% - Акцент5 2" xfId="117" xr:uid="{0A83B29B-C757-41C8-A1F4-81289FEB3C32}"/>
    <cellStyle name="40% - Акцент6 2" xfId="118" xr:uid="{FF5DA874-7E82-40D0-90BE-B99DF82AF330}"/>
    <cellStyle name="60% - Акцент1 2" xfId="119" xr:uid="{D32D5D1B-D7B6-46C4-A4D0-C8F70F74CDA6}"/>
    <cellStyle name="60% - Акцент2 2" xfId="120" xr:uid="{F04AA20D-B53B-45BC-834D-2ACF72BA60C5}"/>
    <cellStyle name="60% - Акцент3 2" xfId="121" xr:uid="{8E9F0464-9101-42E7-9833-59DE0785E51B}"/>
    <cellStyle name="60% - Акцент4 2" xfId="122" xr:uid="{43953556-B6FE-41BA-8526-9CD99225D537}"/>
    <cellStyle name="60% - Акцент5 2" xfId="123" xr:uid="{DEB21FF1-9907-45E3-88C2-A4B4366580A5}"/>
    <cellStyle name="60% - Акцент6 2" xfId="124" xr:uid="{185A7C01-F8EE-421A-A82F-ECBE1914A181}"/>
    <cellStyle name="Normal 2" xfId="125" xr:uid="{8217B838-20CF-46F5-9FF7-F17C4ABA11C0}"/>
    <cellStyle name="Акт" xfId="8" xr:uid="{00000000-0005-0000-0000-000000000000}"/>
    <cellStyle name="АктМТСН" xfId="9" xr:uid="{00000000-0005-0000-0000-000001000000}"/>
    <cellStyle name="АктМТСН 2" xfId="10" xr:uid="{00000000-0005-0000-0000-000002000000}"/>
    <cellStyle name="Акцент1 2" xfId="126" xr:uid="{4EC9902F-BAD8-4366-8CC5-FD8C4F59C11B}"/>
    <cellStyle name="Акцент2 2" xfId="127" xr:uid="{D3E72CEC-DEF4-41E1-94DB-3D1D3E6A9A70}"/>
    <cellStyle name="Акцент3 2" xfId="128" xr:uid="{51E2A37F-EE07-4640-A16F-75AFE9943ABA}"/>
    <cellStyle name="Акцент4 2" xfId="129" xr:uid="{455DE8BF-1C7E-4BD8-8323-F38737DE787B}"/>
    <cellStyle name="Акцент5 2" xfId="130" xr:uid="{4FC6E8E1-DC03-4984-B53D-3CEC853AF230}"/>
    <cellStyle name="Акцент6 2" xfId="131" xr:uid="{AC77FB5C-11D8-4126-9D89-7CBFC6BE50DF}"/>
    <cellStyle name="Ввод  2" xfId="132" xr:uid="{46061088-783F-49A2-A52B-63319215E120}"/>
    <cellStyle name="ВедРесурсов" xfId="11" xr:uid="{00000000-0005-0000-0000-000003000000}"/>
    <cellStyle name="ВедРесурсовАкт" xfId="12" xr:uid="{00000000-0005-0000-0000-000004000000}"/>
    <cellStyle name="Вывод 2" xfId="133" xr:uid="{9B59CF1E-7DE0-4D45-9D20-D6581EE2C57A}"/>
    <cellStyle name="Вычисление 2" xfId="134" xr:uid="{F7089137-0DA2-46D7-A3DD-FA3CD8F9C870}"/>
    <cellStyle name="Заголовок 1 2" xfId="135" xr:uid="{55975DB3-95B5-4780-B7B3-E48AF8FD3798}"/>
    <cellStyle name="Заголовок 2 2" xfId="136" xr:uid="{C9D520FE-D8C8-4114-AEE6-7E423409CD8E}"/>
    <cellStyle name="Заголовок 3 2" xfId="137" xr:uid="{CE8B30C0-3736-499A-B687-B2D61F5342EA}"/>
    <cellStyle name="Заголовок 4 2" xfId="138" xr:uid="{439C463A-D729-4864-ACEF-D6BBE91A0A76}"/>
    <cellStyle name="Индексы" xfId="13" xr:uid="{00000000-0005-0000-0000-000005000000}"/>
    <cellStyle name="Индексы 10" xfId="14" xr:uid="{00000000-0005-0000-0000-000006000000}"/>
    <cellStyle name="Индексы 11" xfId="15" xr:uid="{00000000-0005-0000-0000-000007000000}"/>
    <cellStyle name="Индексы 12" xfId="16" xr:uid="{00000000-0005-0000-0000-000008000000}"/>
    <cellStyle name="Индексы 13" xfId="17" xr:uid="{00000000-0005-0000-0000-000009000000}"/>
    <cellStyle name="Индексы 2" xfId="18" xr:uid="{00000000-0005-0000-0000-00000A000000}"/>
    <cellStyle name="Индексы 3" xfId="19" xr:uid="{00000000-0005-0000-0000-00000B000000}"/>
    <cellStyle name="Индексы 4" xfId="20" xr:uid="{00000000-0005-0000-0000-00000C000000}"/>
    <cellStyle name="Индексы 5" xfId="21" xr:uid="{00000000-0005-0000-0000-00000D000000}"/>
    <cellStyle name="Индексы 6" xfId="22" xr:uid="{00000000-0005-0000-0000-00000E000000}"/>
    <cellStyle name="Индексы 7" xfId="23" xr:uid="{00000000-0005-0000-0000-00000F000000}"/>
    <cellStyle name="Индексы 8" xfId="24" xr:uid="{00000000-0005-0000-0000-000010000000}"/>
    <cellStyle name="Индексы 9" xfId="25" xr:uid="{00000000-0005-0000-0000-000011000000}"/>
    <cellStyle name="Итог 2" xfId="139" xr:uid="{54060C4E-6944-4585-82E2-925F099EED9C}"/>
    <cellStyle name="Итоги" xfId="26" xr:uid="{00000000-0005-0000-0000-000012000000}"/>
    <cellStyle name="Итоги 2" xfId="27" xr:uid="{00000000-0005-0000-0000-000013000000}"/>
    <cellStyle name="ИтогоАктБазЦ" xfId="28" xr:uid="{00000000-0005-0000-0000-000014000000}"/>
    <cellStyle name="ИтогоАктБИМ" xfId="29" xr:uid="{00000000-0005-0000-0000-000015000000}"/>
    <cellStyle name="ИтогоАктБИМ 2" xfId="30" xr:uid="{00000000-0005-0000-0000-000016000000}"/>
    <cellStyle name="ИтогоАктРесМет" xfId="31" xr:uid="{00000000-0005-0000-0000-000017000000}"/>
    <cellStyle name="ИтогоАктРесМет 2" xfId="32" xr:uid="{00000000-0005-0000-0000-000018000000}"/>
    <cellStyle name="ИтогоАктТекЦ" xfId="33" xr:uid="{00000000-0005-0000-0000-000019000000}"/>
    <cellStyle name="ИтогоБазЦ" xfId="34" xr:uid="{00000000-0005-0000-0000-00001A000000}"/>
    <cellStyle name="ИтогоБИМ" xfId="35" xr:uid="{00000000-0005-0000-0000-00001B000000}"/>
    <cellStyle name="ИтогоБИМ 2" xfId="36" xr:uid="{00000000-0005-0000-0000-00001C000000}"/>
    <cellStyle name="ИтогоРесМет" xfId="37" xr:uid="{00000000-0005-0000-0000-00001D000000}"/>
    <cellStyle name="ИтогоРесМет 2" xfId="38" xr:uid="{00000000-0005-0000-0000-00001E000000}"/>
    <cellStyle name="ИтогоТекЦ" xfId="39" xr:uid="{00000000-0005-0000-0000-00001F000000}"/>
    <cellStyle name="Контрольная ячейка 2" xfId="140" xr:uid="{F731D97E-5116-4579-947D-7550898F9A64}"/>
    <cellStyle name="ЛокСмета" xfId="40" xr:uid="{00000000-0005-0000-0000-000020000000}"/>
    <cellStyle name="ЛокСмМТСН" xfId="41" xr:uid="{00000000-0005-0000-0000-000021000000}"/>
    <cellStyle name="ЛокСмМТСН 2" xfId="42" xr:uid="{00000000-0005-0000-0000-000022000000}"/>
    <cellStyle name="М29" xfId="43" xr:uid="{00000000-0005-0000-0000-000023000000}"/>
    <cellStyle name="Название 2" xfId="141" xr:uid="{C9875699-FED4-46B3-888E-907716D2DCE4}"/>
    <cellStyle name="Нейтральный 2" xfId="142" xr:uid="{D54F72BF-EDFF-4C00-80DB-59FCBAA8E1E3}"/>
    <cellStyle name="ОбСмета" xfId="44" xr:uid="{00000000-0005-0000-0000-000024000000}"/>
    <cellStyle name="Обычный" xfId="0" builtinId="0"/>
    <cellStyle name="Обычный 10" xfId="199" xr:uid="{B3F5F157-2579-494A-927E-E1D8F37BF2B1}"/>
    <cellStyle name="Обычный 12 2" xfId="143" xr:uid="{9086C80A-F09F-43BA-B507-8C1F42850989}"/>
    <cellStyle name="Обычный 13" xfId="45" xr:uid="{00000000-0005-0000-0000-000026000000}"/>
    <cellStyle name="Обычный 2" xfId="3" xr:uid="{00000000-0005-0000-0000-000027000000}"/>
    <cellStyle name="Обычный 2 2" xfId="46" xr:uid="{00000000-0005-0000-0000-000028000000}"/>
    <cellStyle name="Обычный 2 2 2" xfId="71" xr:uid="{229CBEB9-C6C5-42A4-99B4-D943B05A62C1}"/>
    <cellStyle name="Обычный 2 3" xfId="6" xr:uid="{00000000-0005-0000-0000-000029000000}"/>
    <cellStyle name="Обычный 2 3 2" xfId="170" xr:uid="{E4683C98-5BFA-42E2-A90B-944E07DA2F4C}"/>
    <cellStyle name="Обычный 2 3 3" xfId="89" xr:uid="{7B1F4353-BE59-4D38-91B9-B9416345F185}"/>
    <cellStyle name="Обычный 2 4" xfId="47" xr:uid="{00000000-0005-0000-0000-00002A000000}"/>
    <cellStyle name="Обычный 2 4 2" xfId="97" xr:uid="{F1E1D04C-729E-49BA-97B1-9AD0903E7986}"/>
    <cellStyle name="Обычный 2 5" xfId="82" xr:uid="{8E3A7CBB-CCD9-4D3D-8171-4A1C4FA34BEC}"/>
    <cellStyle name="Обычный 2 6" xfId="106" xr:uid="{9282AED8-70AD-46E4-9A3C-998C139853C7}"/>
    <cellStyle name="Обычный 2 7" xfId="197" xr:uid="{DCB7FB06-CA72-495F-8356-B323BDC64D8C}"/>
    <cellStyle name="Обычный 2 8" xfId="70" xr:uid="{57AEA0E9-F094-45F2-9F8B-05D280AC5584}"/>
    <cellStyle name="Обычный 3" xfId="2" xr:uid="{00000000-0005-0000-0000-00002B000000}"/>
    <cellStyle name="Обычный 3 2" xfId="48" xr:uid="{00000000-0005-0000-0000-00002C000000}"/>
    <cellStyle name="Обычный 3 2 2" xfId="144" xr:uid="{09943F03-1AE3-4FFB-89CA-B40FF891AEB2}"/>
    <cellStyle name="Обычный 3 2 2 2" xfId="145" xr:uid="{5F2D31BB-8C10-4273-A90D-FF1C0E17B528}"/>
    <cellStyle name="Обычный 3 21" xfId="163" xr:uid="{8B0C701A-C084-4664-9235-1E3E36366C8A}"/>
    <cellStyle name="Обычный 3 3" xfId="49" xr:uid="{00000000-0005-0000-0000-00002D000000}"/>
    <cellStyle name="Обычный 3 5 2" xfId="50" xr:uid="{00000000-0005-0000-0000-00002E000000}"/>
    <cellStyle name="Обычный 4" xfId="51" xr:uid="{00000000-0005-0000-0000-00002F000000}"/>
    <cellStyle name="Обычный 4 2" xfId="90" xr:uid="{E25FC6BF-EAB9-47C2-864A-23B0B498DD69}"/>
    <cellStyle name="Обычный 4 2 2" xfId="147" xr:uid="{06E4429D-E3AB-47DA-B34D-E1532272F1C3}"/>
    <cellStyle name="Обычный 4 3" xfId="98" xr:uid="{B09C9A89-4F16-4521-9DB6-554C4A5E090D}"/>
    <cellStyle name="Обычный 4 3 2" xfId="169" xr:uid="{7A2DD99B-2219-4DCF-8153-6E62F4A8DBB2}"/>
    <cellStyle name="Обычный 4 4" xfId="83" xr:uid="{6DC360AD-4115-4D54-877F-9DCB7848428A}"/>
    <cellStyle name="Обычный 4 5" xfId="146" xr:uid="{7197F473-3B70-46F8-98E3-E85E647767AA}"/>
    <cellStyle name="Обычный 4 6" xfId="72" xr:uid="{E06F424A-2B74-4F47-954C-EAB77FEADA23}"/>
    <cellStyle name="Обычный 5" xfId="73" xr:uid="{444A1246-046D-420A-B3DF-52521DD9C134}"/>
    <cellStyle name="Обычный 5 2" xfId="52" xr:uid="{00000000-0005-0000-0000-000030000000}"/>
    <cellStyle name="Обычный 5 2 2" xfId="75" xr:uid="{92A75F23-81F0-462E-87B3-250EEC6BC5C9}"/>
    <cellStyle name="Обычный 5 3" xfId="91" xr:uid="{C2681D9D-75CD-48D7-B00C-DD609EEB027A}"/>
    <cellStyle name="Обычный 5 4" xfId="99" xr:uid="{D3C4B256-DAD3-4445-864A-1100294CE10B}"/>
    <cellStyle name="Обычный 5 5" xfId="84" xr:uid="{F46FDE73-EA5D-4128-B0CE-C9034A835BB1}"/>
    <cellStyle name="Обычный 5 6" xfId="198" xr:uid="{D78A030C-005A-42B2-9F2E-48327504463D}"/>
    <cellStyle name="Обычный 6" xfId="80" xr:uid="{5437523C-0536-4C6B-ABF6-410C50D77229}"/>
    <cellStyle name="Обычный 6 2" xfId="95" xr:uid="{E68D6226-49E0-4C40-A54F-3625CF4AD8D1}"/>
    <cellStyle name="Обычный 6 2 2" xfId="150" xr:uid="{2FEF714B-3FB3-494A-B2DA-54A10E520AD4}"/>
    <cellStyle name="Обычный 6 2 3" xfId="77" xr:uid="{3D2525E0-9E6F-4029-8E06-B1287089E772}"/>
    <cellStyle name="Обычный 6 2 3 2" xfId="93" xr:uid="{D3F09868-DB01-4603-B8B3-776B736AAC40}"/>
    <cellStyle name="Обычный 6 2 3 3" xfId="101" xr:uid="{FD0DD4B7-29D5-4632-B843-E35BE6266C9F}"/>
    <cellStyle name="Обычный 6 2 3 4" xfId="86" xr:uid="{D5B4EA1D-AB38-4FAD-BFAC-27A775B17AA3}"/>
    <cellStyle name="Обычный 6 2 3 5" xfId="151" xr:uid="{C3837D53-39F4-4F11-94E5-2FB667A26909}"/>
    <cellStyle name="Обычный 6 2 4" xfId="149" xr:uid="{C08FDE79-F264-410A-BD02-C24B5F7C8926}"/>
    <cellStyle name="Обычный 6 3" xfId="103" xr:uid="{AFD75D26-1843-4549-9FE2-962E9E2BE070}"/>
    <cellStyle name="Обычный 6 4" xfId="88" xr:uid="{1E711097-ED6D-4BC0-AFFC-923E78C1839D}"/>
    <cellStyle name="Обычный 6 5" xfId="148" xr:uid="{773EAC64-16C0-4C92-9C03-8031F66DBB66}"/>
    <cellStyle name="Обычный 7" xfId="1" xr:uid="{00000000-0005-0000-0000-000031000000}"/>
    <cellStyle name="Обычный 7 2" xfId="53" xr:uid="{00000000-0005-0000-0000-000032000000}"/>
    <cellStyle name="Обычный 7 2 2" xfId="94" xr:uid="{81DE1347-887E-4F0A-A4CD-3F40845D24DA}"/>
    <cellStyle name="Обычный 7 2 3" xfId="102" xr:uid="{7A59F652-61BE-418D-9F4F-B988CE790863}"/>
    <cellStyle name="Обычный 7 2 4" xfId="87" xr:uid="{577C67D6-FFD1-4B01-8B51-8A156C148875}"/>
    <cellStyle name="Обычный 7 2 5" xfId="152" xr:uid="{18F68028-9651-4364-8909-726161D56217}"/>
    <cellStyle name="Обычный 7 2 6" xfId="78" xr:uid="{9B5222DB-36C9-4F85-B42E-6D7659409909}"/>
    <cellStyle name="Обычный 8" xfId="96" xr:uid="{25F2ACC6-C554-4AE2-B6B7-8066121BF8F0}"/>
    <cellStyle name="Обычный 8 2" xfId="153" xr:uid="{FE3B7A4F-E1C6-428E-AB87-722FA4675CCB}"/>
    <cellStyle name="Обычный 9" xfId="105" xr:uid="{CAA27FF1-FEDD-424F-9408-28CDF8795E16}"/>
    <cellStyle name="Параметр" xfId="54" xr:uid="{00000000-0005-0000-0000-000033000000}"/>
    <cellStyle name="ПеременныеСметы" xfId="55" xr:uid="{00000000-0005-0000-0000-000034000000}"/>
    <cellStyle name="Плохой 2" xfId="154" xr:uid="{F0946B94-3947-4D3A-B3F3-14BD5F4B4241}"/>
    <cellStyle name="Пояснение 2" xfId="155" xr:uid="{8D9A8958-CF31-4760-92B7-3AA8510883EB}"/>
    <cellStyle name="Примечание 2" xfId="156" xr:uid="{FA46CB58-0DA4-4D71-AB30-54F5B2862BC0}"/>
    <cellStyle name="Процентный 2" xfId="164" xr:uid="{6FBBCFCA-6DFC-4C75-A64B-C45769373451}"/>
    <cellStyle name="Процентный 3" xfId="165" xr:uid="{1DD83D0B-0FDE-459F-92F1-C4D38AF43B90}"/>
    <cellStyle name="Процентный 4" xfId="167" xr:uid="{14BB8DE5-0758-41FC-9568-48A46117E493}"/>
    <cellStyle name="Процентный 5" xfId="79" xr:uid="{A56C2A84-5134-4CD1-9961-B9DE6114B6D0}"/>
    <cellStyle name="РесСмета" xfId="56" xr:uid="{00000000-0005-0000-0000-000035000000}"/>
    <cellStyle name="СводкаСтоимРаб" xfId="57" xr:uid="{00000000-0005-0000-0000-000036000000}"/>
    <cellStyle name="СводРасч" xfId="58" xr:uid="{00000000-0005-0000-0000-000037000000}"/>
    <cellStyle name="Связанная ячейка 2" xfId="157" xr:uid="{AC121E47-FBFB-4CE5-9C7E-1883D666009F}"/>
    <cellStyle name="Стиль 1" xfId="166" xr:uid="{B5F2B339-1C96-415C-B7CF-0F30E18D9FBB}"/>
    <cellStyle name="Текст предупреждения 2" xfId="158" xr:uid="{AA19C02F-BEC9-4FEA-9268-2D8CA43A43A9}"/>
    <cellStyle name="Титул" xfId="59" xr:uid="{00000000-0005-0000-0000-000038000000}"/>
    <cellStyle name="Титул 2" xfId="60" xr:uid="{00000000-0005-0000-0000-000039000000}"/>
    <cellStyle name="Финансовый" xfId="69" builtinId="3"/>
    <cellStyle name="Финансовый 2" xfId="4" xr:uid="{00000000-0005-0000-0000-00003B000000}"/>
    <cellStyle name="Финансовый 2 2" xfId="61" xr:uid="{00000000-0005-0000-0000-00003C000000}"/>
    <cellStyle name="Финансовый 2 2 2" xfId="104" xr:uid="{84BA7449-870C-4967-91E1-A7F9B7910380}"/>
    <cellStyle name="Финансовый 2 2 2 2" xfId="177" xr:uid="{6E72A812-1862-45BB-A1A3-DE364F69BF25}"/>
    <cellStyle name="Финансовый 2 2 2 2 2" xfId="160" xr:uid="{9DE58F4F-5D82-49D9-BC11-0FAE81D65658}"/>
    <cellStyle name="Финансовый 2 2 2 2 3" xfId="186" xr:uid="{A903C244-2FB3-4A4B-A679-0FFADA93B248}"/>
    <cellStyle name="Финансовый 2 2 2 2 4" xfId="195" xr:uid="{C7121A23-9A23-4874-9C49-9872143BCED0}"/>
    <cellStyle name="Финансовый 2 2 2 3" xfId="181" xr:uid="{AD018A16-6497-420D-8242-9224EFA65F74}"/>
    <cellStyle name="Финансовый 2 2 2 4" xfId="190" xr:uid="{A9C20DC6-B747-4338-BC86-AA6FF109DF77}"/>
    <cellStyle name="Финансовый 2 2 2 5" xfId="172" xr:uid="{C25D6107-E1FA-427B-8FEC-0E960A86787A}"/>
    <cellStyle name="Финансовый 2 2 3" xfId="92" xr:uid="{3258622B-6102-460A-B39B-E49A2FE44149}"/>
    <cellStyle name="Финансовый 2 2 3 2" xfId="184" xr:uid="{8D1E6DAA-D7D0-4AA8-A34E-331A94593E53}"/>
    <cellStyle name="Финансовый 2 2 3 3" xfId="193" xr:uid="{7C6D102B-4549-46A9-A705-61686D2CA709}"/>
    <cellStyle name="Финансовый 2 2 3 4" xfId="175" xr:uid="{8A5E2D9B-52FE-4E9F-9B24-373ED75D9669}"/>
    <cellStyle name="Финансовый 2 2 4" xfId="179" xr:uid="{4D36C72E-0AC7-4265-A59E-DA08D7C2EB74}"/>
    <cellStyle name="Финансовый 2 2 5" xfId="188" xr:uid="{B2A80C42-9F66-4A57-95A5-AB62AA1FAF3A}"/>
    <cellStyle name="Финансовый 2 2 6" xfId="168" xr:uid="{CD8AA7F2-E2A0-4BAE-B1C6-25B3910A561C}"/>
    <cellStyle name="Финансовый 2 2 7" xfId="81" xr:uid="{F7CA6A2B-6CCC-49AB-90C5-FDC5087927D1}"/>
    <cellStyle name="Финансовый 2 3" xfId="100" xr:uid="{58D982C8-4A37-47F2-BBF6-29EEF0F45219}"/>
    <cellStyle name="Финансовый 2 4" xfId="85" xr:uid="{94188A90-7F2A-4159-AD63-93F47C208531}"/>
    <cellStyle name="Финансовый 2 5" xfId="159" xr:uid="{AE671582-0CC4-48DC-AEAC-B6FC92F108F6}"/>
    <cellStyle name="Финансовый 2 6" xfId="74" xr:uid="{3E89CEB7-2491-4E00-89FB-197696838279}"/>
    <cellStyle name="Финансовый 3" xfId="5" xr:uid="{00000000-0005-0000-0000-00003D000000}"/>
    <cellStyle name="Финансовый 3 2" xfId="7" xr:uid="{00000000-0005-0000-0000-00003E000000}"/>
    <cellStyle name="Финансовый 3 3" xfId="161" xr:uid="{A20DD727-C03A-4E01-95AF-E33C390F9693}"/>
    <cellStyle name="Финансовый 4" xfId="62" xr:uid="{00000000-0005-0000-0000-00003F000000}"/>
    <cellStyle name="Финансовый 4 2" xfId="63" xr:uid="{00000000-0005-0000-0000-000040000000}"/>
    <cellStyle name="Финансовый 4 2 2" xfId="185" xr:uid="{2A1ACF6A-9D88-4D70-846D-C0ECE021C9DD}"/>
    <cellStyle name="Финансовый 4 2 3" xfId="194" xr:uid="{6504C404-1172-4036-AAE1-34FE8EF784D0}"/>
    <cellStyle name="Финансовый 4 2 4" xfId="176" xr:uid="{7628A9E3-CE7D-410F-B854-05A05F72D4F1}"/>
    <cellStyle name="Финансовый 4 3" xfId="180" xr:uid="{5589197B-EA06-4415-8854-48D04A8F7023}"/>
    <cellStyle name="Финансовый 4 4" xfId="189" xr:uid="{A2D45F08-C0D2-49A8-B8C6-9B0F36A2EF37}"/>
    <cellStyle name="Финансовый 4 5" xfId="171" xr:uid="{6A68CE8B-7452-4B50-A38A-379F145D452C}"/>
    <cellStyle name="Финансовый 5" xfId="64" xr:uid="{00000000-0005-0000-0000-000041000000}"/>
    <cellStyle name="Финансовый 5 2" xfId="65" xr:uid="{00000000-0005-0000-0000-000042000000}"/>
    <cellStyle name="Финансовый 5 2 2" xfId="187" xr:uid="{1ED343AE-7812-4E66-904E-BFB524AB5CA6}"/>
    <cellStyle name="Финансовый 5 2 3" xfId="196" xr:uid="{8130AB50-F5AB-4DDC-83C9-1704A014D430}"/>
    <cellStyle name="Финансовый 5 2 4" xfId="178" xr:uid="{AD69A0D4-2862-4A78-AF02-B72084DE645A}"/>
    <cellStyle name="Финансовый 5 3" xfId="182" xr:uid="{F2609884-EFC1-4241-93BA-EFFFDD667C7B}"/>
    <cellStyle name="Финансовый 5 4" xfId="191" xr:uid="{E5298A78-1EF3-4A77-864D-6E4A69D6B00E}"/>
    <cellStyle name="Финансовый 5 5" xfId="173" xr:uid="{6A8908CE-7A74-4834-A442-7CE708CD55CC}"/>
    <cellStyle name="Финансовый 6" xfId="174" xr:uid="{56289C93-769F-4FCC-9D83-D2CE1A4615F7}"/>
    <cellStyle name="Финансовый 6 2" xfId="183" xr:uid="{C08894E3-FD30-4060-A9D8-705411476F4B}"/>
    <cellStyle name="Финансовый 6 3" xfId="192" xr:uid="{3B4AB6BD-54F5-4525-A2D8-342FB6AB403F}"/>
    <cellStyle name="Финансовый 7" xfId="200" xr:uid="{43A1F024-43ED-4F46-B074-691EEF2254B1}"/>
    <cellStyle name="Финансовый 8" xfId="76" xr:uid="{DBFBC53F-7BAD-462D-A676-92A34FF3A31C}"/>
    <cellStyle name="Хвост" xfId="66" xr:uid="{00000000-0005-0000-0000-000043000000}"/>
    <cellStyle name="Хвост 2" xfId="67" xr:uid="{00000000-0005-0000-0000-000044000000}"/>
    <cellStyle name="Хороший 2" xfId="162" xr:uid="{46D60FF6-A0F7-4C04-9374-0A158A51FF4A}"/>
    <cellStyle name="Экспертиза" xfId="68" xr:uid="{00000000-0005-0000-0000-00004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7"/>
  <sheetViews>
    <sheetView tabSelected="1" zoomScale="70" zoomScaleNormal="70" workbookViewId="0">
      <selection activeCell="G55" sqref="G55"/>
    </sheetView>
  </sheetViews>
  <sheetFormatPr defaultRowHeight="14.5" x14ac:dyDescent="0.35"/>
  <cols>
    <col min="1" max="1" width="11.1796875" style="6" customWidth="1"/>
    <col min="2" max="2" width="104" style="6" customWidth="1"/>
    <col min="3" max="3" width="31.453125" style="6" customWidth="1"/>
    <col min="4" max="4" width="41.26953125" style="1" customWidth="1"/>
    <col min="5" max="6" width="21" style="1" customWidth="1"/>
    <col min="7" max="7" width="71.453125" style="1" customWidth="1"/>
    <col min="8" max="11" width="22.453125" style="1" customWidth="1"/>
    <col min="12" max="12" width="20" customWidth="1"/>
  </cols>
  <sheetData>
    <row r="1" spans="1:11" x14ac:dyDescent="0.35">
      <c r="A1" s="70" t="s">
        <v>0</v>
      </c>
      <c r="B1" s="70"/>
      <c r="C1" s="70"/>
      <c r="D1" s="70"/>
      <c r="E1" s="70"/>
      <c r="F1" s="70"/>
      <c r="G1" s="70"/>
      <c r="H1" s="70"/>
      <c r="I1" s="17"/>
      <c r="J1"/>
      <c r="K1"/>
    </row>
    <row r="2" spans="1:11" x14ac:dyDescent="0.35">
      <c r="A2" s="60" t="s">
        <v>2</v>
      </c>
      <c r="B2" s="60"/>
      <c r="C2" s="60"/>
      <c r="D2" s="60"/>
      <c r="E2" s="60"/>
      <c r="F2" s="60"/>
      <c r="G2" s="60"/>
      <c r="H2" s="60"/>
      <c r="I2" s="15"/>
      <c r="J2"/>
      <c r="K2"/>
    </row>
    <row r="3" spans="1:11" x14ac:dyDescent="0.35">
      <c r="A3" s="71" t="s">
        <v>3</v>
      </c>
      <c r="B3" s="71"/>
      <c r="C3" s="71"/>
      <c r="D3" s="71"/>
      <c r="E3" s="71"/>
      <c r="F3" s="71"/>
      <c r="G3" s="71"/>
      <c r="H3" s="71"/>
      <c r="I3" s="18"/>
      <c r="J3"/>
      <c r="K3"/>
    </row>
    <row r="4" spans="1:11" x14ac:dyDescent="0.35">
      <c r="A4" s="72"/>
      <c r="B4" s="72"/>
      <c r="C4" s="72"/>
      <c r="D4" s="72"/>
      <c r="E4" s="72"/>
      <c r="F4" s="72"/>
      <c r="G4" s="72"/>
      <c r="H4" s="72"/>
      <c r="I4" s="6"/>
      <c r="J4"/>
      <c r="K4"/>
    </row>
    <row r="5" spans="1:11" x14ac:dyDescent="0.35">
      <c r="A5" s="70" t="s">
        <v>114</v>
      </c>
      <c r="B5" s="70"/>
      <c r="C5" s="70"/>
      <c r="D5" s="70"/>
      <c r="E5" s="70"/>
      <c r="F5" s="70"/>
      <c r="G5" s="70"/>
      <c r="H5" s="70"/>
      <c r="I5" s="15"/>
      <c r="J5"/>
      <c r="K5"/>
    </row>
    <row r="6" spans="1:11" x14ac:dyDescent="0.35">
      <c r="A6" s="60"/>
      <c r="B6" s="60"/>
      <c r="C6" s="60"/>
      <c r="D6" s="60"/>
      <c r="E6" s="60"/>
      <c r="F6" s="60"/>
      <c r="G6" s="60"/>
      <c r="H6" s="60"/>
      <c r="I6" s="15"/>
      <c r="J6"/>
      <c r="K6"/>
    </row>
    <row r="7" spans="1:11" x14ac:dyDescent="0.35">
      <c r="A7" s="61" t="s">
        <v>1</v>
      </c>
      <c r="B7" s="61"/>
      <c r="C7" s="61"/>
      <c r="D7" s="61"/>
      <c r="E7" s="61"/>
      <c r="F7" s="61"/>
      <c r="G7" s="61"/>
      <c r="H7" s="61"/>
      <c r="I7" s="16"/>
      <c r="J7"/>
      <c r="K7"/>
    </row>
    <row r="8" spans="1:1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88.5" customHeight="1" x14ac:dyDescent="0.35">
      <c r="A9" s="62"/>
      <c r="B9" s="66" t="s">
        <v>17</v>
      </c>
      <c r="C9" s="66" t="s">
        <v>101</v>
      </c>
      <c r="D9" s="66" t="s">
        <v>7</v>
      </c>
      <c r="E9" s="64" t="s">
        <v>4</v>
      </c>
      <c r="F9" s="65"/>
      <c r="G9" s="66" t="s">
        <v>8</v>
      </c>
      <c r="H9" s="69" t="s">
        <v>5</v>
      </c>
      <c r="I9" s="65"/>
      <c r="J9" s="64" t="s">
        <v>6</v>
      </c>
      <c r="K9" s="65"/>
    </row>
    <row r="10" spans="1:11" ht="107.25" customHeight="1" x14ac:dyDescent="0.35">
      <c r="A10" s="63"/>
      <c r="B10" s="67"/>
      <c r="C10" s="67"/>
      <c r="D10" s="67"/>
      <c r="E10" s="64" t="s">
        <v>15</v>
      </c>
      <c r="F10" s="65"/>
      <c r="G10" s="67"/>
      <c r="H10" s="64" t="s">
        <v>53</v>
      </c>
      <c r="I10" s="65"/>
      <c r="J10" s="64" t="s">
        <v>53</v>
      </c>
      <c r="K10" s="65"/>
    </row>
    <row r="11" spans="1:11" ht="42.65" customHeight="1" x14ac:dyDescent="0.35">
      <c r="A11" s="22"/>
      <c r="B11" s="68"/>
      <c r="C11" s="68"/>
      <c r="D11" s="68"/>
      <c r="E11" s="4" t="s">
        <v>56</v>
      </c>
      <c r="F11" s="4" t="s">
        <v>57</v>
      </c>
      <c r="G11" s="68"/>
      <c r="H11" s="4" t="s">
        <v>56</v>
      </c>
      <c r="I11" s="4" t="s">
        <v>57</v>
      </c>
      <c r="J11" s="4" t="s">
        <v>56</v>
      </c>
      <c r="K11" s="4" t="s">
        <v>57</v>
      </c>
    </row>
    <row r="12" spans="1:11" ht="15.65" customHeight="1" x14ac:dyDescent="0.35">
      <c r="A12" s="5">
        <v>1</v>
      </c>
      <c r="B12" s="83">
        <v>2</v>
      </c>
      <c r="C12" s="84"/>
      <c r="D12" s="3" t="s">
        <v>9</v>
      </c>
      <c r="E12" s="3" t="s">
        <v>10</v>
      </c>
      <c r="F12" s="3" t="s">
        <v>11</v>
      </c>
      <c r="G12" s="3" t="s">
        <v>12</v>
      </c>
      <c r="H12" s="3" t="s">
        <v>13</v>
      </c>
      <c r="I12" s="3" t="s">
        <v>14</v>
      </c>
      <c r="J12" s="3" t="s">
        <v>52</v>
      </c>
      <c r="K12" s="3" t="s">
        <v>54</v>
      </c>
    </row>
    <row r="13" spans="1:11" ht="30" hidden="1" customHeight="1" x14ac:dyDescent="0.35">
      <c r="A13" s="53"/>
      <c r="B13" s="56" t="s">
        <v>32</v>
      </c>
      <c r="C13" s="35"/>
      <c r="D13" s="51"/>
      <c r="E13" s="53"/>
      <c r="F13" s="13"/>
      <c r="G13" s="10" t="s">
        <v>33</v>
      </c>
      <c r="H13" s="53">
        <f>2.49-0.36</f>
        <v>2.1300000000000003</v>
      </c>
      <c r="I13" s="13"/>
      <c r="J13" s="53"/>
      <c r="K13" s="53"/>
    </row>
    <row r="14" spans="1:11" ht="30" hidden="1" customHeight="1" x14ac:dyDescent="0.35">
      <c r="A14" s="54"/>
      <c r="B14" s="73"/>
      <c r="C14" s="36"/>
      <c r="D14" s="52"/>
      <c r="E14" s="54"/>
      <c r="F14" s="19"/>
      <c r="G14" s="10"/>
      <c r="H14" s="54"/>
      <c r="I14" s="14"/>
      <c r="J14" s="54"/>
      <c r="K14" s="54"/>
    </row>
    <row r="15" spans="1:11" ht="30" hidden="1" customHeight="1" x14ac:dyDescent="0.35">
      <c r="A15" s="53"/>
      <c r="B15" s="56" t="s">
        <v>34</v>
      </c>
      <c r="C15" s="35"/>
      <c r="D15" s="8" t="s">
        <v>35</v>
      </c>
      <c r="E15" s="53">
        <v>11.4</v>
      </c>
      <c r="F15" s="13"/>
      <c r="G15" s="11" t="s">
        <v>36</v>
      </c>
      <c r="H15" s="53">
        <v>0.12</v>
      </c>
      <c r="I15" s="13"/>
      <c r="J15" s="53"/>
      <c r="K15" s="53"/>
    </row>
    <row r="16" spans="1:11" ht="30" hidden="1" customHeight="1" x14ac:dyDescent="0.35">
      <c r="A16" s="54"/>
      <c r="B16" s="73"/>
      <c r="C16" s="36"/>
      <c r="D16" s="8" t="s">
        <v>37</v>
      </c>
      <c r="E16" s="54"/>
      <c r="F16" s="14"/>
      <c r="G16" s="11" t="s">
        <v>38</v>
      </c>
      <c r="H16" s="54"/>
      <c r="I16" s="14"/>
      <c r="J16" s="54"/>
      <c r="K16" s="54"/>
    </row>
    <row r="17" spans="1:11" ht="30" hidden="1" customHeight="1" x14ac:dyDescent="0.35">
      <c r="A17" s="53"/>
      <c r="B17" s="56" t="s">
        <v>41</v>
      </c>
      <c r="C17" s="35"/>
      <c r="D17" s="53"/>
      <c r="E17" s="53"/>
      <c r="F17" s="13"/>
      <c r="G17" s="11" t="s">
        <v>42</v>
      </c>
      <c r="H17" s="53">
        <v>2.09</v>
      </c>
      <c r="I17" s="13"/>
      <c r="J17" s="53"/>
      <c r="K17" s="53"/>
    </row>
    <row r="18" spans="1:11" ht="30" hidden="1" customHeight="1" x14ac:dyDescent="0.35">
      <c r="A18" s="54"/>
      <c r="B18" s="73"/>
      <c r="C18" s="36"/>
      <c r="D18" s="54"/>
      <c r="E18" s="54"/>
      <c r="F18" s="14"/>
      <c r="G18" s="11" t="s">
        <v>43</v>
      </c>
      <c r="H18" s="54"/>
      <c r="I18" s="14"/>
      <c r="J18" s="54"/>
      <c r="K18" s="54"/>
    </row>
    <row r="19" spans="1:11" ht="46.5" hidden="1" customHeight="1" x14ac:dyDescent="0.35">
      <c r="A19" s="8"/>
      <c r="B19" s="7" t="s">
        <v>16</v>
      </c>
      <c r="C19" s="7"/>
      <c r="D19" s="8"/>
      <c r="E19" s="8"/>
      <c r="F19" s="8"/>
      <c r="G19" s="8" t="s">
        <v>44</v>
      </c>
      <c r="H19" s="8">
        <v>6.6</v>
      </c>
      <c r="I19" s="8"/>
      <c r="J19" s="7"/>
      <c r="K19" s="7"/>
    </row>
    <row r="20" spans="1:11" ht="40.5" hidden="1" customHeight="1" x14ac:dyDescent="0.35">
      <c r="A20" s="8"/>
      <c r="B20" s="7" t="s">
        <v>39</v>
      </c>
      <c r="C20" s="7"/>
      <c r="D20" s="8"/>
      <c r="E20" s="8"/>
      <c r="F20" s="8"/>
      <c r="G20" s="8" t="s">
        <v>40</v>
      </c>
      <c r="H20" s="9">
        <v>7.2</v>
      </c>
      <c r="I20" s="9"/>
      <c r="J20" s="7"/>
      <c r="K20" s="7"/>
    </row>
    <row r="21" spans="1:11" ht="40.5" hidden="1" customHeight="1" x14ac:dyDescent="0.35">
      <c r="A21" s="8"/>
      <c r="B21" s="20" t="s">
        <v>49</v>
      </c>
      <c r="C21" s="20"/>
      <c r="D21" s="8" t="s">
        <v>50</v>
      </c>
      <c r="E21" s="8">
        <v>1.26</v>
      </c>
      <c r="F21" s="8"/>
      <c r="G21" s="8" t="s">
        <v>51</v>
      </c>
      <c r="H21" s="21">
        <v>0.72</v>
      </c>
      <c r="I21" s="21"/>
      <c r="J21" s="7"/>
      <c r="K21" s="7"/>
    </row>
    <row r="22" spans="1:11" ht="15" hidden="1" customHeight="1" x14ac:dyDescent="0.35">
      <c r="A22" s="53"/>
      <c r="B22" s="56" t="s">
        <v>26</v>
      </c>
      <c r="C22" s="35"/>
      <c r="D22" s="23" t="s">
        <v>27</v>
      </c>
      <c r="E22" s="76">
        <v>4</v>
      </c>
      <c r="F22" s="76">
        <v>4</v>
      </c>
      <c r="G22" s="8" t="s">
        <v>28</v>
      </c>
      <c r="H22" s="74">
        <v>4</v>
      </c>
      <c r="I22" s="74">
        <v>4</v>
      </c>
      <c r="J22" s="53"/>
      <c r="K22" s="53"/>
    </row>
    <row r="23" spans="1:11" ht="15.5" hidden="1" x14ac:dyDescent="0.35">
      <c r="A23" s="55"/>
      <c r="B23" s="57"/>
      <c r="C23" s="38"/>
      <c r="D23" s="13" t="s">
        <v>29</v>
      </c>
      <c r="E23" s="76"/>
      <c r="F23" s="76"/>
      <c r="G23" s="8" t="s">
        <v>30</v>
      </c>
      <c r="H23" s="74"/>
      <c r="I23" s="74"/>
      <c r="J23" s="55"/>
      <c r="K23" s="55"/>
    </row>
    <row r="24" spans="1:11" ht="15.5" hidden="1" x14ac:dyDescent="0.35">
      <c r="A24" s="55"/>
      <c r="B24" s="57"/>
      <c r="C24" s="38"/>
      <c r="D24" s="8"/>
      <c r="E24" s="76"/>
      <c r="F24" s="76"/>
      <c r="G24" s="8"/>
      <c r="H24" s="74"/>
      <c r="I24" s="74"/>
      <c r="J24" s="55"/>
      <c r="K24" s="55"/>
    </row>
    <row r="25" spans="1:11" ht="15.5" hidden="1" x14ac:dyDescent="0.35">
      <c r="A25" s="55"/>
      <c r="B25" s="57"/>
      <c r="C25" s="38"/>
      <c r="D25" s="8"/>
      <c r="E25" s="76"/>
      <c r="F25" s="76"/>
      <c r="G25" s="8"/>
      <c r="H25" s="74"/>
      <c r="I25" s="74"/>
      <c r="J25" s="55"/>
      <c r="K25" s="55"/>
    </row>
    <row r="26" spans="1:11" ht="15.5" hidden="1" x14ac:dyDescent="0.35">
      <c r="A26" s="54"/>
      <c r="B26" s="73"/>
      <c r="C26" s="36"/>
      <c r="D26" s="8"/>
      <c r="E26" s="76"/>
      <c r="F26" s="76"/>
      <c r="G26" s="8"/>
      <c r="H26" s="74"/>
      <c r="I26" s="74"/>
      <c r="J26" s="54"/>
      <c r="K26" s="54"/>
    </row>
    <row r="27" spans="1:11" ht="20.25" hidden="1" customHeight="1" x14ac:dyDescent="0.35">
      <c r="A27" s="53"/>
      <c r="B27" s="56" t="s">
        <v>18</v>
      </c>
      <c r="C27" s="35"/>
      <c r="D27" s="13" t="s">
        <v>22</v>
      </c>
      <c r="E27" s="53">
        <v>8.4</v>
      </c>
      <c r="F27" s="53">
        <v>8.4</v>
      </c>
      <c r="G27" s="8" t="s">
        <v>19</v>
      </c>
      <c r="H27" s="58">
        <v>1.06</v>
      </c>
      <c r="I27" s="58">
        <v>1.06</v>
      </c>
      <c r="J27" s="53"/>
      <c r="K27" s="53"/>
    </row>
    <row r="28" spans="1:11" ht="20.25" hidden="1" customHeight="1" x14ac:dyDescent="0.35">
      <c r="A28" s="55"/>
      <c r="B28" s="57"/>
      <c r="C28" s="38"/>
      <c r="D28" s="13" t="s">
        <v>23</v>
      </c>
      <c r="E28" s="55"/>
      <c r="F28" s="55"/>
      <c r="G28" s="8" t="s">
        <v>20</v>
      </c>
      <c r="H28" s="59"/>
      <c r="I28" s="59"/>
      <c r="J28" s="55"/>
      <c r="K28" s="55"/>
    </row>
    <row r="29" spans="1:11" ht="20.25" hidden="1" customHeight="1" x14ac:dyDescent="0.35">
      <c r="A29" s="55"/>
      <c r="B29" s="57"/>
      <c r="C29" s="38"/>
      <c r="D29" s="13" t="s">
        <v>24</v>
      </c>
      <c r="E29" s="55"/>
      <c r="F29" s="55"/>
      <c r="G29" s="13" t="s">
        <v>21</v>
      </c>
      <c r="H29" s="59"/>
      <c r="I29" s="59"/>
      <c r="J29" s="55"/>
      <c r="K29" s="55"/>
    </row>
    <row r="30" spans="1:11" ht="43.5" hidden="1" customHeight="1" x14ac:dyDescent="0.35">
      <c r="A30" s="8"/>
      <c r="B30" s="28" t="s">
        <v>71</v>
      </c>
      <c r="C30" s="28"/>
      <c r="D30" s="8"/>
      <c r="E30" s="9"/>
      <c r="F30" s="9"/>
      <c r="G30" s="13" t="s">
        <v>72</v>
      </c>
      <c r="H30" s="21"/>
      <c r="I30" s="21">
        <v>0.33600000000000002</v>
      </c>
      <c r="J30" s="7"/>
      <c r="K30" s="7"/>
    </row>
    <row r="31" spans="1:11" ht="63.75" hidden="1" customHeight="1" x14ac:dyDescent="0.35">
      <c r="A31" s="24"/>
      <c r="B31" s="28" t="s">
        <v>79</v>
      </c>
      <c r="C31" s="28"/>
      <c r="D31" s="8"/>
      <c r="E31" s="9"/>
      <c r="F31" s="9"/>
      <c r="G31" s="23" t="s">
        <v>73</v>
      </c>
      <c r="H31" s="21"/>
      <c r="I31" s="21">
        <v>0.91</v>
      </c>
      <c r="J31" s="7"/>
      <c r="K31" s="7"/>
    </row>
    <row r="32" spans="1:11" ht="38.15" hidden="1" customHeight="1" x14ac:dyDescent="0.35">
      <c r="A32" s="53">
        <v>1</v>
      </c>
      <c r="B32" s="77" t="s">
        <v>70</v>
      </c>
      <c r="C32" s="23"/>
      <c r="D32" s="8" t="s">
        <v>31</v>
      </c>
      <c r="E32" s="9">
        <v>24</v>
      </c>
      <c r="F32" s="9">
        <v>24</v>
      </c>
      <c r="G32" s="13" t="s">
        <v>67</v>
      </c>
      <c r="H32" s="21">
        <v>3.25</v>
      </c>
      <c r="I32" s="21">
        <v>3.25</v>
      </c>
      <c r="J32" s="7"/>
      <c r="K32" s="7"/>
    </row>
    <row r="33" spans="1:12" ht="38.15" hidden="1" customHeight="1" x14ac:dyDescent="0.35">
      <c r="A33" s="54"/>
      <c r="B33" s="79"/>
      <c r="C33" s="28"/>
      <c r="D33" s="8"/>
      <c r="E33" s="9"/>
      <c r="F33" s="9"/>
      <c r="G33" s="23" t="s">
        <v>68</v>
      </c>
      <c r="H33" s="21">
        <v>0.13</v>
      </c>
      <c r="I33" s="21">
        <v>0.13</v>
      </c>
      <c r="J33" s="7"/>
      <c r="K33" s="7"/>
    </row>
    <row r="34" spans="1:12" ht="38.15" hidden="1" customHeight="1" x14ac:dyDescent="0.35">
      <c r="A34" s="8">
        <v>2</v>
      </c>
      <c r="B34" s="7" t="s">
        <v>25</v>
      </c>
      <c r="C34" s="7"/>
      <c r="D34" s="8" t="s">
        <v>69</v>
      </c>
      <c r="E34" s="9">
        <v>4</v>
      </c>
      <c r="F34" s="9">
        <v>4</v>
      </c>
      <c r="G34" s="13" t="s">
        <v>80</v>
      </c>
      <c r="H34" s="21">
        <v>4.08</v>
      </c>
      <c r="I34" s="21">
        <v>3.29</v>
      </c>
      <c r="J34" s="7"/>
      <c r="K34" s="7"/>
    </row>
    <row r="35" spans="1:12" ht="18.75" hidden="1" customHeight="1" x14ac:dyDescent="0.35">
      <c r="A35" s="53">
        <v>4</v>
      </c>
      <c r="B35" s="77" t="s">
        <v>74</v>
      </c>
      <c r="C35" s="23"/>
      <c r="D35" s="13" t="s">
        <v>78</v>
      </c>
      <c r="E35" s="9"/>
      <c r="F35" s="9"/>
      <c r="G35" s="13" t="s">
        <v>75</v>
      </c>
      <c r="H35" s="21">
        <v>0.03</v>
      </c>
      <c r="I35" s="21">
        <v>0.03</v>
      </c>
      <c r="J35" s="7"/>
      <c r="K35" s="7"/>
    </row>
    <row r="36" spans="1:12" ht="18.75" hidden="1" customHeight="1" x14ac:dyDescent="0.35">
      <c r="A36" s="55"/>
      <c r="B36" s="78"/>
      <c r="C36" s="37"/>
      <c r="D36" s="8"/>
      <c r="E36" s="9"/>
      <c r="F36" s="9"/>
      <c r="G36" s="13" t="s">
        <v>76</v>
      </c>
      <c r="H36" s="29">
        <v>2.5999999999999999E-2</v>
      </c>
      <c r="I36" s="29">
        <v>2.5999999999999999E-2</v>
      </c>
      <c r="J36" s="7"/>
      <c r="K36" s="7"/>
      <c r="L36" s="31"/>
    </row>
    <row r="37" spans="1:12" ht="18.75" hidden="1" customHeight="1" x14ac:dyDescent="0.35">
      <c r="A37" s="55"/>
      <c r="B37" s="78"/>
      <c r="C37" s="37"/>
      <c r="D37" s="8"/>
      <c r="E37" s="9"/>
      <c r="F37" s="9"/>
      <c r="G37" s="13" t="s">
        <v>77</v>
      </c>
      <c r="H37" s="29">
        <v>0.20799999999999999</v>
      </c>
      <c r="I37" s="29">
        <v>0.20799999999999999</v>
      </c>
      <c r="J37" s="7"/>
      <c r="K37" s="7"/>
      <c r="L37" s="30"/>
    </row>
    <row r="38" spans="1:12" ht="18.75" hidden="1" customHeight="1" x14ac:dyDescent="0.35">
      <c r="A38" s="55"/>
      <c r="B38" s="78"/>
      <c r="C38" s="37"/>
      <c r="D38" s="8"/>
      <c r="E38" s="9"/>
      <c r="F38" s="9"/>
      <c r="G38" s="13" t="s">
        <v>91</v>
      </c>
      <c r="H38" s="29">
        <v>1.1080000000000001</v>
      </c>
      <c r="I38" s="29">
        <v>1.1279999999999999</v>
      </c>
      <c r="J38" s="7"/>
      <c r="K38" s="7"/>
      <c r="L38" s="30"/>
    </row>
    <row r="39" spans="1:12" ht="18.75" hidden="1" customHeight="1" x14ac:dyDescent="0.35">
      <c r="A39" s="54"/>
      <c r="B39" s="79"/>
      <c r="C39" s="28"/>
      <c r="D39" s="8"/>
      <c r="E39" s="9"/>
      <c r="F39" s="9"/>
      <c r="G39" s="13" t="s">
        <v>92</v>
      </c>
      <c r="H39" s="29">
        <v>0.61199999999999999</v>
      </c>
      <c r="I39" s="29">
        <v>0.318</v>
      </c>
      <c r="J39" s="7"/>
      <c r="K39" s="7"/>
      <c r="L39" s="30"/>
    </row>
    <row r="40" spans="1:12" ht="18.75" customHeight="1" x14ac:dyDescent="0.35">
      <c r="A40" s="53">
        <v>1</v>
      </c>
      <c r="B40" s="77" t="s">
        <v>58</v>
      </c>
      <c r="C40" s="77" t="s">
        <v>100</v>
      </c>
      <c r="D40" s="8"/>
      <c r="E40" s="9"/>
      <c r="F40" s="9"/>
      <c r="G40" s="13" t="s">
        <v>59</v>
      </c>
      <c r="H40" s="21">
        <v>0.76</v>
      </c>
      <c r="I40" s="21">
        <v>0.71</v>
      </c>
      <c r="J40" s="7"/>
      <c r="K40" s="7"/>
    </row>
    <row r="41" spans="1:12" ht="18.75" customHeight="1" x14ac:dyDescent="0.35">
      <c r="A41" s="55"/>
      <c r="B41" s="78"/>
      <c r="C41" s="78"/>
      <c r="D41" s="8"/>
      <c r="E41" s="9"/>
      <c r="F41" s="9"/>
      <c r="G41" s="13" t="s">
        <v>60</v>
      </c>
      <c r="H41" s="21">
        <v>0.78</v>
      </c>
      <c r="I41" s="21">
        <v>0.76</v>
      </c>
      <c r="J41" s="7"/>
      <c r="K41" s="7"/>
    </row>
    <row r="42" spans="1:12" ht="18.75" customHeight="1" x14ac:dyDescent="0.35">
      <c r="A42" s="55"/>
      <c r="B42" s="78"/>
      <c r="C42" s="78"/>
      <c r="D42" s="8"/>
      <c r="E42" s="9"/>
      <c r="F42" s="9"/>
      <c r="G42" s="13" t="s">
        <v>66</v>
      </c>
      <c r="H42" s="21">
        <v>0.48</v>
      </c>
      <c r="I42" s="21">
        <v>0.35</v>
      </c>
      <c r="J42" s="7"/>
      <c r="K42" s="7"/>
    </row>
    <row r="43" spans="1:12" ht="18.75" customHeight="1" x14ac:dyDescent="0.35">
      <c r="A43" s="55"/>
      <c r="B43" s="78"/>
      <c r="C43" s="78"/>
      <c r="D43" s="8"/>
      <c r="E43" s="9"/>
      <c r="F43" s="9"/>
      <c r="G43" s="13" t="s">
        <v>65</v>
      </c>
      <c r="H43" s="21">
        <v>1.6</v>
      </c>
      <c r="I43" s="49">
        <v>1.2</v>
      </c>
      <c r="J43" s="7"/>
      <c r="K43" s="7"/>
    </row>
    <row r="44" spans="1:12" ht="18.75" customHeight="1" x14ac:dyDescent="0.35">
      <c r="A44" s="55"/>
      <c r="B44" s="78"/>
      <c r="C44" s="78"/>
      <c r="D44" s="8"/>
      <c r="E44" s="9"/>
      <c r="F44" s="9"/>
      <c r="G44" s="13" t="s">
        <v>64</v>
      </c>
      <c r="H44" s="21">
        <v>0.06</v>
      </c>
      <c r="I44" s="21">
        <v>0.08</v>
      </c>
      <c r="J44" s="7"/>
      <c r="K44" s="7"/>
    </row>
    <row r="45" spans="1:12" ht="18.75" customHeight="1" x14ac:dyDescent="0.35">
      <c r="A45" s="55"/>
      <c r="B45" s="78"/>
      <c r="C45" s="78"/>
      <c r="D45" s="8"/>
      <c r="E45" s="9"/>
      <c r="F45" s="9"/>
      <c r="G45" s="13" t="s">
        <v>63</v>
      </c>
      <c r="H45" s="21">
        <v>0.06</v>
      </c>
      <c r="I45" s="21">
        <v>0.08</v>
      </c>
      <c r="J45" s="7"/>
      <c r="K45" s="7"/>
    </row>
    <row r="46" spans="1:12" ht="18.75" customHeight="1" x14ac:dyDescent="0.35">
      <c r="A46" s="55"/>
      <c r="B46" s="78"/>
      <c r="C46" s="78"/>
      <c r="D46" s="8"/>
      <c r="E46" s="9"/>
      <c r="F46" s="9"/>
      <c r="G46" s="13" t="s">
        <v>62</v>
      </c>
      <c r="H46" s="21">
        <v>0.4</v>
      </c>
      <c r="I46" s="21">
        <v>0.45</v>
      </c>
      <c r="J46" s="7"/>
      <c r="K46" s="7"/>
    </row>
    <row r="47" spans="1:12" ht="18.75" customHeight="1" x14ac:dyDescent="0.35">
      <c r="A47" s="54"/>
      <c r="B47" s="79"/>
      <c r="C47" s="79"/>
      <c r="D47" s="8"/>
      <c r="E47" s="9"/>
      <c r="F47" s="9"/>
      <c r="G47" s="13" t="s">
        <v>61</v>
      </c>
      <c r="H47" s="21">
        <v>0.44</v>
      </c>
      <c r="I47" s="49">
        <v>0.65</v>
      </c>
      <c r="J47" s="7"/>
      <c r="K47" s="7"/>
    </row>
    <row r="48" spans="1:12" ht="60.65" customHeight="1" x14ac:dyDescent="0.35">
      <c r="A48" s="24">
        <v>2</v>
      </c>
      <c r="B48" s="33" t="s">
        <v>88</v>
      </c>
      <c r="C48" s="33" t="s">
        <v>97</v>
      </c>
      <c r="D48" s="8" t="s">
        <v>89</v>
      </c>
      <c r="E48" s="8">
        <v>6.4</v>
      </c>
      <c r="F48" s="8">
        <v>6.4</v>
      </c>
      <c r="G48" s="7" t="s">
        <v>90</v>
      </c>
      <c r="H48" s="21">
        <v>0.1</v>
      </c>
      <c r="I48" s="21">
        <v>0.1</v>
      </c>
      <c r="J48" s="27"/>
      <c r="K48" s="27"/>
    </row>
    <row r="49" spans="1:11" ht="18" customHeight="1" x14ac:dyDescent="0.35">
      <c r="A49" s="86">
        <v>3</v>
      </c>
      <c r="B49" s="80" t="s">
        <v>81</v>
      </c>
      <c r="C49" s="80" t="s">
        <v>98</v>
      </c>
      <c r="D49" s="8" t="s">
        <v>82</v>
      </c>
      <c r="E49" s="9">
        <v>4</v>
      </c>
      <c r="F49" s="9">
        <v>4</v>
      </c>
      <c r="G49" s="7" t="s">
        <v>96</v>
      </c>
      <c r="H49" s="21">
        <v>1.65</v>
      </c>
      <c r="I49" s="21">
        <v>1.65</v>
      </c>
      <c r="J49" s="27"/>
      <c r="K49" s="27"/>
    </row>
    <row r="50" spans="1:11" ht="18" customHeight="1" x14ac:dyDescent="0.35">
      <c r="A50" s="87"/>
      <c r="B50" s="81"/>
      <c r="C50" s="81"/>
      <c r="D50" s="8" t="s">
        <v>83</v>
      </c>
      <c r="E50" s="9">
        <v>4</v>
      </c>
      <c r="F50" s="9">
        <v>4</v>
      </c>
      <c r="G50" s="7" t="s">
        <v>85</v>
      </c>
      <c r="H50" s="21">
        <v>1.65</v>
      </c>
      <c r="I50" s="21">
        <v>1.65</v>
      </c>
      <c r="J50" s="27"/>
      <c r="K50" s="27"/>
    </row>
    <row r="51" spans="1:11" ht="18" customHeight="1" x14ac:dyDescent="0.35">
      <c r="A51" s="87"/>
      <c r="B51" s="81"/>
      <c r="C51" s="81"/>
      <c r="D51" s="8" t="s">
        <v>84</v>
      </c>
      <c r="E51" s="9">
        <v>4</v>
      </c>
      <c r="F51" s="9">
        <v>4</v>
      </c>
      <c r="G51" s="7" t="s">
        <v>86</v>
      </c>
      <c r="H51" s="21">
        <v>0.1</v>
      </c>
      <c r="I51" s="21">
        <v>0.1</v>
      </c>
      <c r="J51" s="27"/>
      <c r="K51" s="27"/>
    </row>
    <row r="52" spans="1:11" ht="18" customHeight="1" x14ac:dyDescent="0.35">
      <c r="A52" s="88"/>
      <c r="B52" s="82"/>
      <c r="C52" s="82"/>
      <c r="D52" s="8"/>
      <c r="E52" s="8"/>
      <c r="F52" s="8"/>
      <c r="G52" s="7" t="s">
        <v>87</v>
      </c>
      <c r="H52" s="21">
        <v>0.1</v>
      </c>
      <c r="I52" s="21">
        <v>0.1</v>
      </c>
      <c r="J52" s="27"/>
      <c r="K52" s="27"/>
    </row>
    <row r="53" spans="1:11" ht="32.5" customHeight="1" x14ac:dyDescent="0.35">
      <c r="A53" s="85">
        <v>4</v>
      </c>
      <c r="B53" s="75" t="s">
        <v>127</v>
      </c>
      <c r="C53" s="75" t="s">
        <v>99</v>
      </c>
      <c r="D53" s="75"/>
      <c r="E53" s="8"/>
      <c r="F53" s="9"/>
      <c r="G53" s="7" t="s">
        <v>94</v>
      </c>
      <c r="H53" s="46">
        <v>0.2</v>
      </c>
      <c r="I53" s="46">
        <v>0.2</v>
      </c>
      <c r="J53" s="21"/>
      <c r="K53" s="7"/>
    </row>
    <row r="54" spans="1:11" ht="32.5" customHeight="1" x14ac:dyDescent="0.35">
      <c r="A54" s="85"/>
      <c r="B54" s="75"/>
      <c r="C54" s="75"/>
      <c r="D54" s="75"/>
      <c r="E54" s="8"/>
      <c r="F54" s="9"/>
      <c r="G54" s="7" t="s">
        <v>126</v>
      </c>
      <c r="H54" s="13">
        <v>2.48</v>
      </c>
      <c r="I54" s="13">
        <v>1.24</v>
      </c>
      <c r="J54" s="21"/>
      <c r="K54" s="7"/>
    </row>
    <row r="55" spans="1:11" ht="28.5" customHeight="1" x14ac:dyDescent="0.35">
      <c r="A55" s="86">
        <v>5</v>
      </c>
      <c r="B55" s="80" t="s">
        <v>115</v>
      </c>
      <c r="C55" s="80" t="s">
        <v>116</v>
      </c>
      <c r="D55" s="8" t="s">
        <v>119</v>
      </c>
      <c r="E55" s="8"/>
      <c r="F55" s="9">
        <v>3.2</v>
      </c>
      <c r="G55" s="47" t="s">
        <v>120</v>
      </c>
      <c r="H55" s="13"/>
      <c r="I55" s="46">
        <v>0.8</v>
      </c>
      <c r="J55" s="21"/>
      <c r="K55" s="7"/>
    </row>
    <row r="56" spans="1:11" ht="28.5" customHeight="1" x14ac:dyDescent="0.35">
      <c r="A56" s="87"/>
      <c r="B56" s="81"/>
      <c r="C56" s="81"/>
      <c r="D56" s="8" t="s">
        <v>119</v>
      </c>
      <c r="E56" s="8"/>
      <c r="F56" s="9">
        <v>3.2</v>
      </c>
      <c r="G56" s="47" t="s">
        <v>121</v>
      </c>
      <c r="H56" s="13"/>
      <c r="I56" s="46">
        <v>0.8</v>
      </c>
      <c r="J56" s="21"/>
      <c r="K56" s="7"/>
    </row>
    <row r="57" spans="1:11" ht="28.5" customHeight="1" x14ac:dyDescent="0.35">
      <c r="A57" s="88"/>
      <c r="B57" s="81"/>
      <c r="C57" s="82"/>
      <c r="D57" s="8"/>
      <c r="E57" s="8"/>
      <c r="F57" s="9"/>
      <c r="G57" s="47" t="s">
        <v>122</v>
      </c>
      <c r="H57" s="13"/>
      <c r="I57" s="13">
        <v>0.08</v>
      </c>
      <c r="J57" s="21"/>
      <c r="K57" s="7"/>
    </row>
    <row r="58" spans="1:11" ht="28.5" customHeight="1" x14ac:dyDescent="0.35">
      <c r="A58" s="85">
        <v>6</v>
      </c>
      <c r="B58" s="80" t="s">
        <v>117</v>
      </c>
      <c r="C58" s="75" t="s">
        <v>118</v>
      </c>
      <c r="D58" s="8" t="s">
        <v>123</v>
      </c>
      <c r="E58" s="8"/>
      <c r="F58" s="9">
        <v>5</v>
      </c>
      <c r="G58" s="50" t="s">
        <v>124</v>
      </c>
      <c r="H58" s="13"/>
      <c r="I58" s="13">
        <v>6.18</v>
      </c>
      <c r="J58" s="21"/>
      <c r="K58" s="7"/>
    </row>
    <row r="59" spans="1:11" ht="28.5" customHeight="1" x14ac:dyDescent="0.35">
      <c r="A59" s="85"/>
      <c r="B59" s="81"/>
      <c r="C59" s="75"/>
      <c r="D59" s="48"/>
      <c r="E59" s="8"/>
      <c r="F59" s="9"/>
      <c r="G59" s="34"/>
      <c r="H59" s="13"/>
      <c r="I59" s="13"/>
      <c r="J59" s="21"/>
      <c r="K59" s="7"/>
    </row>
    <row r="60" spans="1:11" ht="14.15" customHeight="1" x14ac:dyDescent="0.35">
      <c r="A60" s="24"/>
      <c r="B60" s="24"/>
      <c r="C60" s="33"/>
      <c r="D60" s="48"/>
      <c r="E60" s="8"/>
      <c r="F60" s="9"/>
      <c r="G60" s="34"/>
      <c r="H60" s="13"/>
      <c r="I60" s="13"/>
      <c r="J60" s="21"/>
      <c r="K60" s="7"/>
    </row>
    <row r="61" spans="1:11" ht="38.15" customHeight="1" x14ac:dyDescent="0.35">
      <c r="A61" s="24">
        <v>1</v>
      </c>
      <c r="B61" s="25" t="s">
        <v>45</v>
      </c>
      <c r="C61" s="33" t="s">
        <v>102</v>
      </c>
      <c r="D61" s="8" t="s">
        <v>55</v>
      </c>
      <c r="E61" s="8"/>
      <c r="F61" s="8"/>
      <c r="G61" s="8" t="s">
        <v>48</v>
      </c>
      <c r="H61" s="21"/>
      <c r="I61" s="21"/>
      <c r="J61" s="7"/>
      <c r="K61" s="7"/>
    </row>
    <row r="62" spans="1:11" ht="38.15" customHeight="1" x14ac:dyDescent="0.35">
      <c r="A62" s="8">
        <v>2</v>
      </c>
      <c r="B62" s="44" t="s">
        <v>46</v>
      </c>
      <c r="C62" s="33" t="s">
        <v>103</v>
      </c>
      <c r="D62" s="12"/>
      <c r="E62" s="8"/>
      <c r="F62" s="26"/>
      <c r="G62" s="7" t="s">
        <v>47</v>
      </c>
      <c r="H62" s="27"/>
      <c r="I62" s="27"/>
      <c r="J62" s="46">
        <v>10</v>
      </c>
      <c r="K62" s="46">
        <v>10</v>
      </c>
    </row>
    <row r="63" spans="1:11" ht="38.15" customHeight="1" x14ac:dyDescent="0.35">
      <c r="A63" s="8">
        <v>3</v>
      </c>
      <c r="B63" s="44" t="s">
        <v>93</v>
      </c>
      <c r="C63" s="33" t="s">
        <v>108</v>
      </c>
      <c r="D63" s="8"/>
      <c r="E63" s="8"/>
      <c r="F63" s="8"/>
      <c r="G63" s="9" t="s">
        <v>95</v>
      </c>
      <c r="H63" s="13"/>
      <c r="I63" s="21"/>
      <c r="J63" s="46">
        <f>1.618*2</f>
        <v>3.2360000000000002</v>
      </c>
      <c r="K63" s="46">
        <f>1.618*2</f>
        <v>3.2360000000000002</v>
      </c>
    </row>
    <row r="64" spans="1:11" ht="38.15" customHeight="1" x14ac:dyDescent="0.35">
      <c r="A64" s="13">
        <v>4</v>
      </c>
      <c r="B64" s="33" t="s">
        <v>113</v>
      </c>
      <c r="C64" s="45" t="s">
        <v>104</v>
      </c>
      <c r="D64" s="8"/>
      <c r="E64" s="8"/>
      <c r="F64" s="9"/>
      <c r="G64" s="9" t="s">
        <v>125</v>
      </c>
      <c r="H64" s="8"/>
      <c r="I64" s="21"/>
      <c r="J64" s="46">
        <f>1.484*2</f>
        <v>2.968</v>
      </c>
      <c r="K64" s="46">
        <v>2.97</v>
      </c>
    </row>
    <row r="65" spans="1:11" ht="18" hidden="1" customHeight="1" x14ac:dyDescent="0.35">
      <c r="A65" s="8"/>
      <c r="B65" s="40"/>
      <c r="C65" s="40"/>
      <c r="D65" s="41"/>
      <c r="E65" s="14"/>
      <c r="F65" s="14"/>
      <c r="G65" s="42"/>
      <c r="H65" s="43"/>
      <c r="I65" s="43"/>
      <c r="J65" s="46"/>
      <c r="K65" s="46"/>
    </row>
    <row r="66" spans="1:11" ht="18" hidden="1" customHeight="1" x14ac:dyDescent="0.35">
      <c r="A66" s="39"/>
      <c r="B66" s="40"/>
      <c r="C66" s="40"/>
      <c r="D66" s="41"/>
      <c r="E66" s="14"/>
      <c r="F66" s="14"/>
      <c r="G66" s="42"/>
      <c r="H66" s="43"/>
      <c r="I66" s="43"/>
      <c r="J66" s="46"/>
      <c r="K66" s="46"/>
    </row>
    <row r="67" spans="1:11" ht="18" hidden="1" customHeight="1" x14ac:dyDescent="0.35">
      <c r="A67" s="39"/>
      <c r="B67" s="40"/>
      <c r="C67" s="40"/>
      <c r="D67" s="41"/>
      <c r="E67" s="14"/>
      <c r="F67" s="14"/>
      <c r="G67" s="42"/>
      <c r="H67" s="43"/>
      <c r="I67" s="43"/>
      <c r="J67" s="46"/>
      <c r="K67" s="46"/>
    </row>
    <row r="68" spans="1:11" ht="18" hidden="1" customHeight="1" x14ac:dyDescent="0.35">
      <c r="A68" s="39"/>
      <c r="B68" s="40"/>
      <c r="C68" s="40"/>
      <c r="D68" s="41"/>
      <c r="E68" s="14"/>
      <c r="F68" s="14"/>
      <c r="G68" s="42"/>
      <c r="H68" s="43"/>
      <c r="I68" s="43"/>
      <c r="J68" s="46"/>
      <c r="K68" s="46"/>
    </row>
    <row r="69" spans="1:11" ht="42.65" hidden="1" customHeight="1" x14ac:dyDescent="0.35">
      <c r="A69" s="8"/>
      <c r="B69" s="44"/>
      <c r="C69" s="33"/>
      <c r="D69" s="12"/>
      <c r="E69" s="8"/>
      <c r="F69" s="26"/>
      <c r="G69" s="7"/>
      <c r="H69" s="27"/>
      <c r="I69" s="27"/>
      <c r="J69" s="46"/>
      <c r="K69" s="46"/>
    </row>
    <row r="70" spans="1:11" ht="44.5" customHeight="1" x14ac:dyDescent="0.35">
      <c r="A70" s="8">
        <v>5</v>
      </c>
      <c r="B70" s="44" t="s">
        <v>107</v>
      </c>
      <c r="C70" s="33" t="s">
        <v>105</v>
      </c>
      <c r="D70" s="12"/>
      <c r="E70" s="8"/>
      <c r="F70" s="26"/>
      <c r="G70" s="7" t="s">
        <v>106</v>
      </c>
      <c r="H70" s="27"/>
      <c r="I70" s="27"/>
      <c r="J70" s="46">
        <v>8.0660000000000007</v>
      </c>
      <c r="K70" s="46">
        <v>8.0660000000000007</v>
      </c>
    </row>
    <row r="71" spans="1:11" ht="44.5" customHeight="1" x14ac:dyDescent="0.35">
      <c r="A71" s="8">
        <v>6</v>
      </c>
      <c r="B71" s="44" t="s">
        <v>111</v>
      </c>
      <c r="C71" s="33" t="s">
        <v>109</v>
      </c>
      <c r="D71" s="12"/>
      <c r="E71" s="8"/>
      <c r="F71" s="26"/>
      <c r="G71" s="7" t="s">
        <v>106</v>
      </c>
      <c r="H71" s="27"/>
      <c r="I71" s="27"/>
      <c r="J71" s="46">
        <v>10</v>
      </c>
      <c r="K71" s="46">
        <v>10</v>
      </c>
    </row>
    <row r="72" spans="1:11" ht="44.5" customHeight="1" x14ac:dyDescent="0.35">
      <c r="A72" s="8">
        <v>7</v>
      </c>
      <c r="B72" s="44" t="s">
        <v>112</v>
      </c>
      <c r="C72" s="33" t="s">
        <v>110</v>
      </c>
      <c r="D72" s="12"/>
      <c r="E72" s="8"/>
      <c r="F72" s="26"/>
      <c r="G72" s="7" t="s">
        <v>106</v>
      </c>
      <c r="H72" s="27"/>
      <c r="I72" s="27"/>
      <c r="J72" s="21">
        <v>6.1</v>
      </c>
      <c r="K72" s="21">
        <v>6.1</v>
      </c>
    </row>
    <row r="73" spans="1:11" ht="15.5" x14ac:dyDescent="0.35">
      <c r="E73" s="32">
        <f>SUM(E40:E64)</f>
        <v>18.399999999999999</v>
      </c>
      <c r="F73" s="32">
        <f>SUM(F40:F64)</f>
        <v>29.799999999999997</v>
      </c>
      <c r="H73" s="32">
        <f>SUM(H40:H64)</f>
        <v>10.86</v>
      </c>
      <c r="I73" s="32">
        <f>SUM(I40:I72)</f>
        <v>17.18</v>
      </c>
      <c r="J73" s="32">
        <f>SUM(J40:J64)</f>
        <v>16.204000000000001</v>
      </c>
      <c r="K73" s="32">
        <f>SUM(K40:K72)</f>
        <v>40.372</v>
      </c>
    </row>
    <row r="77" spans="1:11" x14ac:dyDescent="0.35">
      <c r="B77" s="18"/>
      <c r="C77" s="18"/>
    </row>
  </sheetData>
  <mergeCells count="75">
    <mergeCell ref="B58:B59"/>
    <mergeCell ref="C58:C59"/>
    <mergeCell ref="A58:A59"/>
    <mergeCell ref="B55:B57"/>
    <mergeCell ref="A55:A57"/>
    <mergeCell ref="C55:C57"/>
    <mergeCell ref="B12:C12"/>
    <mergeCell ref="B53:B54"/>
    <mergeCell ref="A53:A54"/>
    <mergeCell ref="A40:A47"/>
    <mergeCell ref="A32:A33"/>
    <mergeCell ref="B32:B33"/>
    <mergeCell ref="B40:B47"/>
    <mergeCell ref="A49:A52"/>
    <mergeCell ref="B49:B52"/>
    <mergeCell ref="C53:C54"/>
    <mergeCell ref="A13:A14"/>
    <mergeCell ref="B13:B14"/>
    <mergeCell ref="D53:D54"/>
    <mergeCell ref="F27:F29"/>
    <mergeCell ref="I27:I29"/>
    <mergeCell ref="A17:A18"/>
    <mergeCell ref="B17:B18"/>
    <mergeCell ref="D17:D18"/>
    <mergeCell ref="E17:E18"/>
    <mergeCell ref="H17:H18"/>
    <mergeCell ref="F22:F26"/>
    <mergeCell ref="E22:E26"/>
    <mergeCell ref="H22:H26"/>
    <mergeCell ref="B35:B39"/>
    <mergeCell ref="A35:A39"/>
    <mergeCell ref="C49:C52"/>
    <mergeCell ref="C40:C47"/>
    <mergeCell ref="K15:K16"/>
    <mergeCell ref="K22:K26"/>
    <mergeCell ref="J17:J18"/>
    <mergeCell ref="K17:K18"/>
    <mergeCell ref="A22:A26"/>
    <mergeCell ref="B22:B26"/>
    <mergeCell ref="E15:E16"/>
    <mergeCell ref="H15:H16"/>
    <mergeCell ref="J22:J26"/>
    <mergeCell ref="I22:I26"/>
    <mergeCell ref="J15:J16"/>
    <mergeCell ref="A15:A16"/>
    <mergeCell ref="B15:B16"/>
    <mergeCell ref="A1:H1"/>
    <mergeCell ref="A2:H2"/>
    <mergeCell ref="A3:H3"/>
    <mergeCell ref="A4:H4"/>
    <mergeCell ref="A5:H5"/>
    <mergeCell ref="J10:K10"/>
    <mergeCell ref="H9:I9"/>
    <mergeCell ref="E9:F9"/>
    <mergeCell ref="D9:D11"/>
    <mergeCell ref="G9:G11"/>
    <mergeCell ref="J9:K9"/>
    <mergeCell ref="A6:H6"/>
    <mergeCell ref="A7:H7"/>
    <mergeCell ref="A9:A10"/>
    <mergeCell ref="E10:F10"/>
    <mergeCell ref="H10:I10"/>
    <mergeCell ref="B9:B11"/>
    <mergeCell ref="C9:C11"/>
    <mergeCell ref="K27:K29"/>
    <mergeCell ref="A27:A29"/>
    <mergeCell ref="B27:B29"/>
    <mergeCell ref="E27:E29"/>
    <mergeCell ref="H27:H29"/>
    <mergeCell ref="J27:J29"/>
    <mergeCell ref="D13:D14"/>
    <mergeCell ref="E13:E14"/>
    <mergeCell ref="H13:H14"/>
    <mergeCell ref="J13:J14"/>
    <mergeCell ref="K13:K14"/>
  </mergeCells>
  <phoneticPr fontId="18" type="noConversion"/>
  <pageMargins left="0.7" right="0.7" top="0.75" bottom="0.75" header="0.3" footer="0.3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2024-04-18T06:58:34Z</cp:lastPrinted>
  <dcterms:created xsi:type="dcterms:W3CDTF">2017-02-20T07:46:38Z</dcterms:created>
  <dcterms:modified xsi:type="dcterms:W3CDTF">2025-04-29T13:11:47Z</dcterms:modified>
</cp:coreProperties>
</file>